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4240" windowHeight="9645" activeTab="3"/>
  </bookViews>
  <sheets>
    <sheet name="Титульник" sheetId="29" r:id="rId1"/>
    <sheet name="Часть 3.1" sheetId="37" r:id="rId2"/>
    <sheet name="Часть 3.2" sheetId="32" r:id="rId3"/>
    <sheet name="Часть 2 соц.услуги" sheetId="30" r:id="rId4"/>
    <sheet name="Часть 3 заполняемость" sheetId="31" r:id="rId5"/>
  </sheets>
  <definedNames>
    <definedName name="_GoBack" localSheetId="0">Титульник!#REF!</definedName>
  </definedNames>
  <calcPr calcId="145621" iterateDelta="1E-4"/>
</workbook>
</file>

<file path=xl/calcChain.xml><?xml version="1.0" encoding="utf-8"?>
<calcChain xmlns="http://schemas.openxmlformats.org/spreadsheetml/2006/main">
  <c r="A7" i="32" l="1"/>
  <c r="A6" i="32"/>
  <c r="J23" i="30" l="1"/>
  <c r="J32" i="30"/>
  <c r="J14" i="30" l="1"/>
  <c r="J33" i="30" s="1"/>
  <c r="I32" i="30" l="1"/>
  <c r="I23" i="30"/>
  <c r="I14" i="30"/>
  <c r="I33" i="30" l="1"/>
  <c r="K7" i="32" l="1"/>
</calcChain>
</file>

<file path=xl/sharedStrings.xml><?xml version="1.0" encoding="utf-8"?>
<sst xmlns="http://schemas.openxmlformats.org/spreadsheetml/2006/main" count="188" uniqueCount="131">
  <si>
    <t>№ п/п</t>
  </si>
  <si>
    <t>Наименование показателя</t>
  </si>
  <si>
    <t>Коды</t>
  </si>
  <si>
    <t>Наименование государственного учреждения Новосибирской области, подведомственного министерству социального развития Новосибирской области</t>
  </si>
  <si>
    <t>Дата</t>
  </si>
  <si>
    <t>По ОКВЭД</t>
  </si>
  <si>
    <t>Вид государственного учреждения</t>
  </si>
  <si>
    <t>(указывается вид учреждения из базового (отраслевого) перечня)</t>
  </si>
  <si>
    <t xml:space="preserve">Уникальный номер реестровой записи </t>
  </si>
  <si>
    <t xml:space="preserve">Показатель, характеризующий содержание государственной услуги </t>
  </si>
  <si>
    <t xml:space="preserve">наименование показателя </t>
  </si>
  <si>
    <t xml:space="preserve">исполнено на отчетную дату </t>
  </si>
  <si>
    <t>допустимое (возможное) отклонение</t>
  </si>
  <si>
    <t xml:space="preserve">отклонение, превышающее допустимое (возможное) значение </t>
  </si>
  <si>
    <t>3.2. Сведения  о фактическом достижении показателей, характеризующих объем государственной услуги:</t>
  </si>
  <si>
    <t xml:space="preserve">Показатель, характеризующий условия (формы)оказания государственной услуги  </t>
  </si>
  <si>
    <t xml:space="preserve">Показатель объема государственной услуги </t>
  </si>
  <si>
    <t>Часть 2. Сведения о выполняемых работах**</t>
  </si>
  <si>
    <t>Часть 3. Прочие сведения о государственном задании</t>
  </si>
  <si>
    <t>1. Объем основных видов социальных услуг:</t>
  </si>
  <si>
    <t>Значение, утвержденное в государственном задании на отчетный период</t>
  </si>
  <si>
    <t>Фактическое значение за отчетный период</t>
  </si>
  <si>
    <t>ВСЕГО</t>
  </si>
  <si>
    <t>3. Заполняемость койко-мест (для стационарных учреждений/отделений):</t>
  </si>
  <si>
    <t>Мощность учреждения, койко-мест</t>
  </si>
  <si>
    <t>План заполняемости учреждения, койко-мест</t>
  </si>
  <si>
    <t>из них фактически  проживающих, чел.</t>
  </si>
  <si>
    <t>Численность временно отсутствующих по причине:</t>
  </si>
  <si>
    <t>Количество свободных мест</t>
  </si>
  <si>
    <t>санаторно-курортного лечения</t>
  </si>
  <si>
    <t>нахождения в отпуске</t>
  </si>
  <si>
    <t>отсутствия без уважительной причины</t>
  </si>
  <si>
    <t>Численность проживающих граждан (по списочному составу), чел</t>
  </si>
  <si>
    <t>Виды деятельности государственного учреждения Новосибирской области</t>
  </si>
  <si>
    <t>по сводному реестру</t>
  </si>
  <si>
    <t>Государственное автономное учреждение стационарного социального обслуживания Новосибирской области " Бердский пансионат ветеранов труда им. М.И. Калинина"</t>
  </si>
  <si>
    <t>Организация социального обслуживания</t>
  </si>
  <si>
    <t>Предоставление социальных услуг гражданам пожилого возраста и инвалидам, частично утратившим способность к самообслуживанию, в условиях стационара</t>
  </si>
  <si>
    <t>1.1.</t>
  </si>
  <si>
    <t>Социально-бытовые услуги</t>
  </si>
  <si>
    <t>1.2.</t>
  </si>
  <si>
    <t>Социально-медицинские услуги</t>
  </si>
  <si>
    <t>1.3.</t>
  </si>
  <si>
    <t>Социально-психологические услуги</t>
  </si>
  <si>
    <t>1.4.</t>
  </si>
  <si>
    <t>Социально-педагогические услуги</t>
  </si>
  <si>
    <t>1.5.</t>
  </si>
  <si>
    <t>Социально-правовые услуги</t>
  </si>
  <si>
    <t>1.6.</t>
  </si>
  <si>
    <t>Услуги в  целях повышения коммуникативного потенциала получателей социальных услуг, имеющих ограничение жизнедеятельности</t>
  </si>
  <si>
    <t>ИТОГО</t>
  </si>
  <si>
    <t>Предоставление социальных услуг гражданам пожилого возраста и инвалидам, полностью утратившим способность к самообслуживанию, в условиях стационара</t>
  </si>
  <si>
    <t>2.1.</t>
  </si>
  <si>
    <t>2.2.</t>
  </si>
  <si>
    <t>2.3.</t>
  </si>
  <si>
    <t>2.4.</t>
  </si>
  <si>
    <t>2.5.</t>
  </si>
  <si>
    <t>2.6.</t>
  </si>
  <si>
    <t>Предоставление социальных услуг инвалидам, страдающим психическими заболеваниями, частично утратившим способность к самообслуживанию, в условиях стационара</t>
  </si>
  <si>
    <t>3.1.</t>
  </si>
  <si>
    <t>3.2.</t>
  </si>
  <si>
    <t>3.3.</t>
  </si>
  <si>
    <t>3.4.</t>
  </si>
  <si>
    <t>3.5.</t>
  </si>
  <si>
    <t>3.6.</t>
  </si>
  <si>
    <t>Социально-трудовые услуги</t>
  </si>
  <si>
    <t xml:space="preserve">нахождения на лечении
в учреждении здравоохранения
</t>
  </si>
  <si>
    <t>Форма ОКУД</t>
  </si>
  <si>
    <t>Чел</t>
  </si>
  <si>
    <t>причина отклонения</t>
  </si>
  <si>
    <t>средний размер платы (цена, тариф)</t>
  </si>
  <si>
    <t>87.30</t>
  </si>
  <si>
    <t>Деятельность по уходу за престарелыми и инвалидами с обеспечением проживания</t>
  </si>
  <si>
    <t>Гражданин,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</si>
  <si>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</si>
  <si>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Виды социальных услуг </t>
  </si>
  <si>
    <t>Категории</t>
  </si>
  <si>
    <t>Предоставление социального обслуживания в стационарной форме включая оказание социально-бытовых услуг, социально-медицинских, социально-психологических, социально-психологических, социально-трудовых,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</si>
  <si>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в соответствии с Приказом Департамента по тарифам НСО от 29 декабря 2014 г. N 502-ТС "Об установлении предельных максимальных тарифов на социальные услуги..."</t>
  </si>
  <si>
    <t>001. Численность граждан, получивших социальные услуги</t>
  </si>
  <si>
    <t>Численность, человек</t>
  </si>
  <si>
    <t>3. Сведения  о фактическом достижении показателей, характеризующих объем и качество государственной услуги:</t>
  </si>
  <si>
    <t>3.1. Сведения   о  фактическом  достижении  показателей,  характеризующих качество государственной услуги:</t>
  </si>
  <si>
    <t xml:space="preserve">Показатель, характеризующий условия (формы) оказания государственной услуги </t>
  </si>
  <si>
    <t xml:space="preserve">Показатель качества государственной услуги </t>
  </si>
  <si>
    <t>утверждено в государственном задании  на год</t>
  </si>
  <si>
    <t xml:space="preserve">Форма оказания </t>
  </si>
  <si>
    <t>наименование</t>
  </si>
  <si>
    <t xml:space="preserve">(наименование показателя) </t>
  </si>
  <si>
    <t xml:space="preserve">(наимен показателя) </t>
  </si>
  <si>
    <t>очно</t>
  </si>
  <si>
    <t>001. 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</si>
  <si>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</si>
  <si>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002. Количество нарушений санитарного законодательства в отчетном году, выявленных при проведении проверок</t>
  </si>
  <si>
    <t>003. Удовлетворенность получателей социальных услуг в оказанных социальных услугах</t>
  </si>
  <si>
    <t>004. Укомплектование организации специалистами, оказывающими социальные услуги</t>
  </si>
  <si>
    <t>005. 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</si>
  <si>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006. 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</si>
  <si>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 xml:space="preserve">     (должность)                        (подпись)                          (расшифровка подписи)</t>
  </si>
  <si>
    <t>Раздел 1</t>
  </si>
  <si>
    <t>1. Наименование государственной услуги</t>
  </si>
  <si>
    <t>Часть 1. Сведения об оказываемых государственных услугах</t>
  </si>
  <si>
    <t>Предоставление социального обслуживания в стационарной форме</t>
  </si>
  <si>
    <t>Уникальный номер по базовому (отраслевому перечню)</t>
  </si>
  <si>
    <t>2. Категории потребителей государственной услуги</t>
  </si>
  <si>
    <t>Наименование категории потребителей</t>
  </si>
  <si>
    <t xml:space="preserve"> Руководитель  ____________________ В.И. Гоманков</t>
  </si>
  <si>
    <t>22.045.0</t>
  </si>
  <si>
    <t xml:space="preserve"> </t>
  </si>
  <si>
    <t xml:space="preserve">единица измерения </t>
  </si>
  <si>
    <t xml:space="preserve">код по ОКЕИ </t>
  </si>
  <si>
    <t>значение</t>
  </si>
  <si>
    <t>утверждено в государственном задании  наотчетную дату</t>
  </si>
  <si>
    <t>единица измерения</t>
  </si>
  <si>
    <t xml:space="preserve">код  по ОКЕИ </t>
  </si>
  <si>
    <t>утверждено в государственном задании на год</t>
  </si>
  <si>
    <t>утверждено в государственном задании на отчетную дату</t>
  </si>
  <si>
    <t>исполнено на отчетную дату</t>
  </si>
  <si>
    <t>факт + численность врем отс это списочная</t>
  </si>
  <si>
    <t>план минус список кол сво мес</t>
  </si>
  <si>
    <t>559 по меню требованию</t>
  </si>
  <si>
    <t>длительное нахождение в стационарном лечебном учреждении</t>
  </si>
  <si>
    <t xml:space="preserve">ОТЧЕТ О ВЫПОЛНЕНИИ ГОСУДАРСТВЕННОГО ЗАДАНИЯ </t>
  </si>
  <si>
    <t>министерства социального развития Новосибирской области</t>
  </si>
  <si>
    <t>государственному учреждению Новосибирской области</t>
  </si>
  <si>
    <t>Государственное автономное учреждение стационарного социального обслуживания Новосибирской области " Бердский пансионат ветеранов труда    им. М.И. Калинина"</t>
  </si>
  <si>
    <t>870000О.99.0.АЭ24АА01000</t>
  </si>
  <si>
    <t>870000О.99.0.АЭ24АА00000</t>
  </si>
  <si>
    <t>Яковлева М.В. 8 38341 25775, 8 923 114 69 23</t>
  </si>
  <si>
    <t xml:space="preserve">за 4 квартал 2020 года </t>
  </si>
  <si>
    <t>08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</si>
</sst>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404F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rgb="FF0404F2"/>
      <name val="Calibri"/>
      <family val="2"/>
      <charset val="204"/>
      <scheme val="minor"/>
    </font>
    <font>
      <b/>
      <sz val="11"/>
      <color rgb="FF0404F2"/>
      <name val="Calibri"/>
      <family val="2"/>
      <charset val="204"/>
      <scheme val="minor"/>
    </font>
    <font>
      <sz val="11"/>
      <color rgb="FF0404F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7" fillId="0" borderId="0"/>
  </cellStyleXfs>
  <cellXfs count="238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Alignment="1"/>
    <xf numFmtId="0" fontId="5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6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" fontId="17" fillId="0" borderId="1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3" fontId="20" fillId="0" borderId="0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10" fillId="0" borderId="10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justify" vertical="center"/>
    </xf>
    <xf numFmtId="0" fontId="16" fillId="0" borderId="1" xfId="0" applyFont="1" applyFill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22" fillId="0" borderId="0" xfId="0" applyFont="1" applyAlignment="1"/>
    <xf numFmtId="0" fontId="22" fillId="0" borderId="0" xfId="0" applyFont="1"/>
    <xf numFmtId="0" fontId="16" fillId="0" borderId="0" xfId="0" applyFont="1"/>
    <xf numFmtId="0" fontId="2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3" fontId="17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9" fontId="16" fillId="0" borderId="1" xfId="0" applyNumberFormat="1" applyFont="1" applyBorder="1" applyAlignment="1">
      <alignment vertical="center" wrapText="1"/>
    </xf>
    <xf numFmtId="9" fontId="16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9" fontId="16" fillId="0" borderId="1" xfId="0" applyNumberFormat="1" applyFont="1" applyBorder="1" applyAlignment="1">
      <alignment vertical="top" wrapText="1"/>
    </xf>
    <xf numFmtId="9" fontId="16" fillId="0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1" fillId="0" borderId="0" xfId="0" applyFont="1"/>
    <xf numFmtId="0" fontId="0" fillId="0" borderId="0" xfId="0" applyAlignment="1">
      <alignment vertical="top"/>
    </xf>
    <xf numFmtId="164" fontId="9" fillId="0" borderId="1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center" vertical="top" wrapText="1"/>
    </xf>
    <xf numFmtId="49" fontId="25" fillId="0" borderId="10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3" fontId="35" fillId="2" borderId="0" xfId="0" applyNumberFormat="1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6" fillId="0" borderId="0" xfId="0" applyFont="1"/>
    <xf numFmtId="3" fontId="0" fillId="0" borderId="0" xfId="0" applyNumberFormat="1"/>
    <xf numFmtId="0" fontId="0" fillId="3" borderId="0" xfId="0" applyFill="1"/>
    <xf numFmtId="0" fontId="26" fillId="0" borderId="0" xfId="0" applyFont="1" applyAlignment="1"/>
    <xf numFmtId="0" fontId="26" fillId="0" borderId="0" xfId="0" applyFont="1"/>
    <xf numFmtId="0" fontId="0" fillId="4" borderId="0" xfId="0" applyFill="1"/>
    <xf numFmtId="3" fontId="0" fillId="4" borderId="0" xfId="0" applyNumberFormat="1" applyFill="1"/>
    <xf numFmtId="0" fontId="37" fillId="5" borderId="0" xfId="0" applyFont="1" applyFill="1"/>
    <xf numFmtId="0" fontId="0" fillId="6" borderId="0" xfId="0" applyFill="1"/>
    <xf numFmtId="0" fontId="37" fillId="4" borderId="0" xfId="0" applyFont="1" applyFill="1"/>
    <xf numFmtId="3" fontId="17" fillId="2" borderId="1" xfId="0" applyNumberFormat="1" applyFont="1" applyFill="1" applyBorder="1" applyAlignment="1">
      <alignment horizontal="right" vertical="center" wrapText="1"/>
    </xf>
    <xf numFmtId="3" fontId="18" fillId="2" borderId="1" xfId="0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9" fontId="16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right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7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9" fontId="21" fillId="0" borderId="2" xfId="0" applyNumberFormat="1" applyFont="1" applyFill="1" applyBorder="1" applyAlignment="1">
      <alignment horizontal="center" textRotation="90" wrapText="1"/>
    </xf>
    <xf numFmtId="49" fontId="21" fillId="0" borderId="18" xfId="0" applyNumberFormat="1" applyFont="1" applyFill="1" applyBorder="1" applyAlignment="1">
      <alignment horizontal="center" textRotation="90" wrapText="1"/>
    </xf>
    <xf numFmtId="49" fontId="21" fillId="0" borderId="5" xfId="0" applyNumberFormat="1" applyFont="1" applyFill="1" applyBorder="1" applyAlignment="1">
      <alignment horizontal="center" textRotation="90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4" fillId="0" borderId="2" xfId="1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justify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17" fillId="2" borderId="1" xfId="0" applyFont="1" applyFill="1" applyBorder="1" applyAlignment="1">
      <alignment vertical="center" wrapText="1"/>
    </xf>
    <xf numFmtId="3" fontId="17" fillId="2" borderId="10" xfId="0" applyNumberFormat="1" applyFont="1" applyFill="1" applyBorder="1" applyAlignment="1">
      <alignment horizontal="right" vertical="center" wrapText="1"/>
    </xf>
    <xf numFmtId="3" fontId="17" fillId="2" borderId="1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" fontId="17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9" xfId="0" applyFont="1" applyBorder="1" applyAlignment="1">
      <alignment horizontal="justify" vertical="center"/>
    </xf>
    <xf numFmtId="0" fontId="23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3" fontId="16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0404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DA378C115A607525015EB3784B8A154067D683F93DB6787F4BE562D3C3XELE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15A9E01D12500840C3ADE984937F3F817EA5FB03D8C98DDDF45B8567ECV6MBI" TargetMode="External"/><Relationship Id="rId2" Type="http://schemas.openxmlformats.org/officeDocument/2006/relationships/hyperlink" Target="garantf1://7149526.0/" TargetMode="External"/><Relationship Id="rId1" Type="http://schemas.openxmlformats.org/officeDocument/2006/relationships/hyperlink" Target="consultantplus://offline/ref=15A9E01D12500840C3ADE984937F3F817EA5FB03D8C98DDDF45B8567ECV6MBI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topLeftCell="A13" workbookViewId="0">
      <selection activeCell="O8" sqref="O8"/>
    </sheetView>
  </sheetViews>
  <sheetFormatPr defaultRowHeight="15.75" x14ac:dyDescent="0.25"/>
  <cols>
    <col min="2" max="2" width="4.28515625" style="3" customWidth="1"/>
    <col min="3" max="3" width="7.85546875" customWidth="1"/>
    <col min="4" max="4" width="6.28515625" customWidth="1"/>
    <col min="5" max="5" width="5.5703125" customWidth="1"/>
    <col min="6" max="6" width="5.28515625" customWidth="1"/>
    <col min="7" max="7" width="12.28515625" style="2" customWidth="1"/>
    <col min="8" max="8" width="6.28515625" style="2" customWidth="1"/>
    <col min="9" max="9" width="3.85546875" style="4" customWidth="1"/>
    <col min="10" max="10" width="19.42578125" style="4" customWidth="1"/>
    <col min="11" max="11" width="13.28515625" customWidth="1"/>
    <col min="12" max="12" width="6.28515625" hidden="1" customWidth="1"/>
    <col min="13" max="13" width="8.85546875" customWidth="1"/>
    <col min="14" max="14" width="8.5703125" customWidth="1"/>
    <col min="15" max="15" width="9.140625" customWidth="1"/>
    <col min="17" max="17" width="11.42578125" customWidth="1"/>
    <col min="18" max="18" width="7.42578125" customWidth="1"/>
    <col min="19" max="19" width="8.85546875" customWidth="1"/>
  </cols>
  <sheetData>
    <row r="1" spans="2:19" ht="15" customHeight="1" x14ac:dyDescent="0.25">
      <c r="B1" s="124" t="s">
        <v>122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2:19" ht="15" customHeight="1" x14ac:dyDescent="0.25">
      <c r="B2" s="125" t="s">
        <v>123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9" s="1" customFormat="1" ht="15" customHeight="1" x14ac:dyDescent="0.25">
      <c r="B3" s="125" t="s">
        <v>124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/>
      <c r="N3"/>
      <c r="O3"/>
      <c r="P3"/>
      <c r="Q3"/>
      <c r="R3"/>
      <c r="S3"/>
    </row>
    <row r="4" spans="2:19" ht="15" customHeight="1" x14ac:dyDescent="0.25">
      <c r="B4" s="126" t="s">
        <v>125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2:19" x14ac:dyDescent="0.25">
      <c r="B5" s="124" t="s">
        <v>129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2:19" ht="16.5" thickBot="1" x14ac:dyDescent="0.3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2:19" ht="60.75" customHeight="1" thickBot="1" x14ac:dyDescent="0.3">
      <c r="B7" s="127" t="s">
        <v>3</v>
      </c>
      <c r="C7" s="127"/>
      <c r="D7" s="127"/>
      <c r="E7" s="127"/>
      <c r="F7" s="127"/>
      <c r="G7" s="127"/>
      <c r="H7" s="127"/>
      <c r="I7" s="127"/>
      <c r="J7" s="16" t="s">
        <v>2</v>
      </c>
      <c r="K7" s="5" t="s">
        <v>2</v>
      </c>
    </row>
    <row r="8" spans="2:19" ht="87.75" customHeight="1" thickBot="1" x14ac:dyDescent="0.3">
      <c r="B8" s="129" t="s">
        <v>35</v>
      </c>
      <c r="C8" s="129"/>
      <c r="D8" s="129"/>
      <c r="E8" s="129"/>
      <c r="F8" s="129"/>
      <c r="G8" s="129"/>
      <c r="H8" s="129"/>
      <c r="I8" s="129"/>
      <c r="J8" s="17" t="s">
        <v>67</v>
      </c>
      <c r="K8" s="8">
        <v>506001</v>
      </c>
    </row>
    <row r="9" spans="2:19" ht="16.5" customHeight="1" thickBot="1" x14ac:dyDescent="0.3">
      <c r="B9" s="130"/>
      <c r="C9" s="130"/>
      <c r="D9" s="130"/>
      <c r="E9" s="130"/>
      <c r="F9" s="130"/>
      <c r="G9" s="130"/>
      <c r="H9" s="130"/>
      <c r="I9" s="130"/>
      <c r="J9" s="23" t="s">
        <v>4</v>
      </c>
      <c r="K9" s="108">
        <v>44204</v>
      </c>
    </row>
    <row r="10" spans="2:19" ht="39" customHeight="1" thickBot="1" x14ac:dyDescent="0.3">
      <c r="B10" s="127" t="s">
        <v>33</v>
      </c>
      <c r="C10" s="127"/>
      <c r="D10" s="127"/>
      <c r="E10" s="127"/>
      <c r="F10" s="127"/>
      <c r="G10" s="127"/>
      <c r="H10" s="127"/>
      <c r="I10" s="127"/>
      <c r="J10" s="31" t="s">
        <v>34</v>
      </c>
      <c r="K10" s="5"/>
    </row>
    <row r="11" spans="2:19" ht="44.25" customHeight="1" thickBot="1" x14ac:dyDescent="0.3">
      <c r="B11" s="117" t="s">
        <v>72</v>
      </c>
      <c r="C11" s="117"/>
      <c r="D11" s="117"/>
      <c r="E11" s="117"/>
      <c r="F11" s="117"/>
      <c r="G11" s="117"/>
      <c r="H11" s="117"/>
      <c r="I11" s="117"/>
      <c r="J11" s="16" t="s">
        <v>5</v>
      </c>
      <c r="K11" s="24" t="s">
        <v>71</v>
      </c>
    </row>
    <row r="12" spans="2:19" ht="15" customHeight="1" thickBot="1" x14ac:dyDescent="0.3">
      <c r="B12" s="127" t="s">
        <v>6</v>
      </c>
      <c r="C12" s="127"/>
      <c r="D12" s="127"/>
      <c r="E12" s="127"/>
      <c r="F12" s="127"/>
      <c r="G12" s="127"/>
      <c r="H12" s="127"/>
      <c r="I12" s="127"/>
      <c r="J12" s="16" t="s">
        <v>5</v>
      </c>
      <c r="K12" s="5" t="s">
        <v>71</v>
      </c>
    </row>
    <row r="13" spans="2:19" ht="15" customHeight="1" thickBot="1" x14ac:dyDescent="0.3">
      <c r="B13" s="127" t="s">
        <v>36</v>
      </c>
      <c r="C13" s="127"/>
      <c r="D13" s="127"/>
      <c r="E13" s="127"/>
      <c r="F13" s="127"/>
      <c r="G13" s="127"/>
      <c r="H13" s="127"/>
      <c r="I13" s="127"/>
      <c r="J13" s="16"/>
      <c r="K13" s="5">
        <v>87</v>
      </c>
    </row>
    <row r="14" spans="2:19" ht="15" customHeight="1" x14ac:dyDescent="0.25">
      <c r="B14" s="113" t="s">
        <v>7</v>
      </c>
      <c r="C14" s="113"/>
      <c r="D14" s="113"/>
      <c r="E14" s="113"/>
      <c r="F14" s="113"/>
      <c r="G14" s="113"/>
      <c r="H14" s="113"/>
      <c r="I14" s="113"/>
      <c r="J14" s="7"/>
    </row>
    <row r="15" spans="2:19" ht="15" customHeight="1" x14ac:dyDescent="0.25">
      <c r="B15" s="128"/>
      <c r="C15" s="128"/>
      <c r="D15" s="128"/>
      <c r="E15" s="128"/>
      <c r="F15" s="128"/>
      <c r="G15" s="128"/>
      <c r="H15" s="7"/>
      <c r="I15" s="7"/>
      <c r="J15" s="7"/>
    </row>
    <row r="16" spans="2:19" ht="15" customHeight="1" x14ac:dyDescent="0.25"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2:12" ht="25.5" customHeight="1" x14ac:dyDescent="0.2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</row>
    <row r="18" spans="2:12" ht="31.7" customHeight="1" x14ac:dyDescent="0.25">
      <c r="B18" s="118" t="s">
        <v>101</v>
      </c>
      <c r="C18" s="118"/>
      <c r="D18" s="118"/>
      <c r="E18" s="118"/>
      <c r="F18" s="118"/>
      <c r="G18" s="118"/>
      <c r="H18" s="118"/>
      <c r="I18" s="118"/>
      <c r="J18" s="118"/>
      <c r="K18" s="118"/>
      <c r="L18" s="57"/>
    </row>
    <row r="19" spans="2:12" ht="19.5" customHeight="1" x14ac:dyDescent="0.25">
      <c r="B19" s="119" t="s">
        <v>99</v>
      </c>
      <c r="C19" s="119"/>
      <c r="D19" s="119"/>
      <c r="E19" s="119"/>
      <c r="F19" s="119"/>
      <c r="G19" s="119"/>
      <c r="H19" s="119"/>
      <c r="I19" s="119"/>
      <c r="J19" s="119"/>
      <c r="K19" s="119"/>
      <c r="L19" s="57"/>
    </row>
    <row r="20" spans="2:12" ht="16.5" thickBot="1" x14ac:dyDescent="0.3">
      <c r="B20" s="120" t="s">
        <v>100</v>
      </c>
      <c r="C20" s="120"/>
      <c r="D20" s="120"/>
      <c r="E20" s="120"/>
      <c r="F20" s="120"/>
      <c r="G20" s="120"/>
      <c r="H20" s="120"/>
      <c r="I20" s="120"/>
      <c r="J20" s="120"/>
      <c r="K20" s="120"/>
    </row>
    <row r="21" spans="2:12" ht="49.7" customHeight="1" thickBot="1" x14ac:dyDescent="0.3">
      <c r="B21" s="80" t="s">
        <v>102</v>
      </c>
      <c r="C21" s="80"/>
      <c r="D21" s="80"/>
      <c r="E21" s="80"/>
      <c r="F21" s="80"/>
      <c r="G21" s="80"/>
      <c r="H21" s="80"/>
      <c r="I21" s="80"/>
      <c r="J21" s="81" t="s">
        <v>103</v>
      </c>
      <c r="K21" s="100" t="s">
        <v>107</v>
      </c>
    </row>
    <row r="22" spans="2:12" ht="15.75" customHeight="1" x14ac:dyDescent="0.25">
      <c r="B22" s="120" t="s">
        <v>104</v>
      </c>
      <c r="C22" s="120"/>
      <c r="D22" s="120"/>
      <c r="E22" s="120"/>
      <c r="F22" s="120"/>
      <c r="G22" s="120"/>
      <c r="H22" s="120"/>
      <c r="I22" s="120"/>
      <c r="J22" s="120"/>
      <c r="K22" s="120"/>
    </row>
    <row r="23" spans="2:12" ht="30" x14ac:dyDescent="0.25">
      <c r="B23" s="82" t="s">
        <v>0</v>
      </c>
      <c r="C23" s="121" t="s">
        <v>105</v>
      </c>
      <c r="D23" s="122"/>
      <c r="E23" s="122"/>
      <c r="F23" s="122"/>
      <c r="G23" s="122"/>
      <c r="H23" s="122"/>
      <c r="I23" s="122"/>
      <c r="J23" s="122"/>
      <c r="K23" s="123"/>
    </row>
    <row r="24" spans="2:12" ht="59.25" customHeight="1" x14ac:dyDescent="0.25">
      <c r="B24" s="83">
        <v>1</v>
      </c>
      <c r="C24" s="114" t="s">
        <v>73</v>
      </c>
      <c r="D24" s="115"/>
      <c r="E24" s="115"/>
      <c r="F24" s="115"/>
      <c r="G24" s="115"/>
      <c r="H24" s="115"/>
      <c r="I24" s="115"/>
      <c r="J24" s="115"/>
      <c r="K24" s="116"/>
    </row>
    <row r="25" spans="2:12" ht="60" customHeight="1" x14ac:dyDescent="0.25">
      <c r="B25" s="83">
        <v>2</v>
      </c>
      <c r="C25" s="114" t="s">
        <v>74</v>
      </c>
      <c r="D25" s="115"/>
      <c r="E25" s="115"/>
      <c r="F25" s="115"/>
      <c r="G25" s="115"/>
      <c r="H25" s="115"/>
      <c r="I25" s="115"/>
      <c r="J25" s="115"/>
      <c r="K25" s="116"/>
    </row>
  </sheetData>
  <mergeCells count="23">
    <mergeCell ref="B15:G15"/>
    <mergeCell ref="B8:I8"/>
    <mergeCell ref="B9:I9"/>
    <mergeCell ref="B10:I10"/>
    <mergeCell ref="B11:I11"/>
    <mergeCell ref="B12:I12"/>
    <mergeCell ref="B13:I13"/>
    <mergeCell ref="B14:I14"/>
    <mergeCell ref="B1:L1"/>
    <mergeCell ref="B2:L2"/>
    <mergeCell ref="B3:L3"/>
    <mergeCell ref="B4:L4"/>
    <mergeCell ref="B7:I7"/>
    <mergeCell ref="B5:L5"/>
    <mergeCell ref="B17:L17"/>
    <mergeCell ref="C24:K24"/>
    <mergeCell ref="C25:K25"/>
    <mergeCell ref="B16:K16"/>
    <mergeCell ref="B18:K18"/>
    <mergeCell ref="B19:K19"/>
    <mergeCell ref="B20:K20"/>
    <mergeCell ref="B22:K22"/>
    <mergeCell ref="C23:K23"/>
  </mergeCells>
  <pageMargins left="0.19685039370078741" right="0.19685039370078741" top="0.74803149606299213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view="pageLayout" topLeftCell="J7" workbookViewId="0">
      <selection activeCell="A16" sqref="A16:A21"/>
    </sheetView>
  </sheetViews>
  <sheetFormatPr defaultRowHeight="15" x14ac:dyDescent="0.25"/>
  <cols>
    <col min="1" max="1" width="7.85546875" customWidth="1"/>
    <col min="4" max="4" width="4.85546875" customWidth="1"/>
    <col min="5" max="5" width="0.7109375" hidden="1" customWidth="1"/>
    <col min="6" max="6" width="1" hidden="1" customWidth="1"/>
    <col min="8" max="8" width="4" customWidth="1"/>
    <col min="9" max="9" width="9.42578125" customWidth="1"/>
    <col min="10" max="10" width="28" customWidth="1"/>
    <col min="11" max="11" width="7.7109375" customWidth="1"/>
    <col min="12" max="12" width="6.85546875" customWidth="1"/>
    <col min="13" max="13" width="7.42578125" customWidth="1"/>
    <col min="14" max="14" width="7.28515625" customWidth="1"/>
    <col min="15" max="15" width="7.85546875" customWidth="1"/>
    <col min="16" max="17" width="6.85546875" customWidth="1"/>
    <col min="18" max="18" width="5.5703125" customWidth="1"/>
    <col min="19" max="19" width="5.28515625" customWidth="1"/>
    <col min="20" max="20" width="9.140625" customWidth="1"/>
  </cols>
  <sheetData>
    <row r="1" spans="1:22" ht="2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22" ht="29.25" customHeight="1" x14ac:dyDescent="0.25">
      <c r="A2" s="135" t="s">
        <v>81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04"/>
      <c r="R2" s="68"/>
      <c r="S2" s="68"/>
    </row>
    <row r="3" spans="1:22" ht="18.95" customHeight="1" x14ac:dyDescent="0.25">
      <c r="A3" s="136" t="s">
        <v>82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05"/>
      <c r="R3" s="69"/>
      <c r="S3" s="69"/>
    </row>
    <row r="4" spans="1:22" ht="17.25" customHeight="1" x14ac:dyDescent="0.25">
      <c r="A4" s="137" t="s">
        <v>8</v>
      </c>
      <c r="B4" s="138" t="s">
        <v>9</v>
      </c>
      <c r="C4" s="138"/>
      <c r="D4" s="138"/>
      <c r="E4" s="138"/>
      <c r="F4" s="138"/>
      <c r="G4" s="138"/>
      <c r="H4" s="138"/>
      <c r="I4" s="140" t="s">
        <v>83</v>
      </c>
      <c r="J4" s="138" t="s">
        <v>84</v>
      </c>
      <c r="K4" s="138"/>
      <c r="L4" s="138"/>
      <c r="M4" s="138"/>
      <c r="N4" s="138"/>
      <c r="O4" s="138"/>
      <c r="P4" s="138"/>
      <c r="Q4" s="138"/>
      <c r="R4" s="138"/>
      <c r="S4" s="138"/>
    </row>
    <row r="5" spans="1:22" ht="17.25" customHeight="1" x14ac:dyDescent="0.25">
      <c r="A5" s="137"/>
      <c r="B5" s="138"/>
      <c r="C5" s="138"/>
      <c r="D5" s="138"/>
      <c r="E5" s="138"/>
      <c r="F5" s="138"/>
      <c r="G5" s="138"/>
      <c r="H5" s="138"/>
      <c r="I5" s="140"/>
      <c r="J5" s="164" t="s">
        <v>10</v>
      </c>
      <c r="K5" s="157" t="s">
        <v>109</v>
      </c>
      <c r="L5" s="158"/>
      <c r="M5" s="161" t="s">
        <v>111</v>
      </c>
      <c r="N5" s="162"/>
      <c r="O5" s="163"/>
      <c r="P5" s="151" t="s">
        <v>12</v>
      </c>
      <c r="Q5" s="154" t="s">
        <v>13</v>
      </c>
      <c r="R5" s="143" t="s">
        <v>69</v>
      </c>
      <c r="S5" s="144"/>
    </row>
    <row r="6" spans="1:22" ht="60" customHeight="1" x14ac:dyDescent="0.25">
      <c r="A6" s="137"/>
      <c r="B6" s="139"/>
      <c r="C6" s="139"/>
      <c r="D6" s="139"/>
      <c r="E6" s="139"/>
      <c r="F6" s="139"/>
      <c r="G6" s="139"/>
      <c r="H6" s="139"/>
      <c r="I6" s="141"/>
      <c r="J6" s="165"/>
      <c r="K6" s="159"/>
      <c r="L6" s="160"/>
      <c r="M6" s="137" t="s">
        <v>85</v>
      </c>
      <c r="N6" s="137" t="s">
        <v>112</v>
      </c>
      <c r="O6" s="137" t="s">
        <v>11</v>
      </c>
      <c r="P6" s="152"/>
      <c r="Q6" s="155"/>
      <c r="R6" s="145"/>
      <c r="S6" s="146"/>
    </row>
    <row r="7" spans="1:22" ht="25.5" customHeight="1" x14ac:dyDescent="0.25">
      <c r="A7" s="137"/>
      <c r="B7" s="142" t="s">
        <v>75</v>
      </c>
      <c r="C7" s="142"/>
      <c r="D7" s="142"/>
      <c r="E7" s="142"/>
      <c r="F7" s="142"/>
      <c r="G7" s="142" t="s">
        <v>76</v>
      </c>
      <c r="H7" s="142"/>
      <c r="I7" s="66" t="s">
        <v>86</v>
      </c>
      <c r="J7" s="165"/>
      <c r="K7" s="137" t="s">
        <v>87</v>
      </c>
      <c r="L7" s="137" t="s">
        <v>110</v>
      </c>
      <c r="M7" s="137"/>
      <c r="N7" s="137"/>
      <c r="O7" s="137"/>
      <c r="P7" s="152"/>
      <c r="Q7" s="155"/>
      <c r="R7" s="145"/>
      <c r="S7" s="146"/>
    </row>
    <row r="8" spans="1:22" ht="24" customHeight="1" x14ac:dyDescent="0.25">
      <c r="A8" s="137"/>
      <c r="B8" s="149" t="s">
        <v>88</v>
      </c>
      <c r="C8" s="149"/>
      <c r="D8" s="149"/>
      <c r="E8" s="149"/>
      <c r="F8" s="149"/>
      <c r="G8" s="149" t="s">
        <v>88</v>
      </c>
      <c r="H8" s="149"/>
      <c r="I8" s="67" t="s">
        <v>89</v>
      </c>
      <c r="J8" s="106"/>
      <c r="K8" s="137"/>
      <c r="L8" s="137"/>
      <c r="M8" s="137"/>
      <c r="N8" s="137"/>
      <c r="O8" s="137"/>
      <c r="P8" s="153"/>
      <c r="Q8" s="156"/>
      <c r="R8" s="147"/>
      <c r="S8" s="148"/>
    </row>
    <row r="9" spans="1:22" x14ac:dyDescent="0.25">
      <c r="A9" s="67">
        <v>1</v>
      </c>
      <c r="B9" s="149">
        <v>2</v>
      </c>
      <c r="C9" s="149"/>
      <c r="D9" s="149"/>
      <c r="E9" s="149"/>
      <c r="F9" s="149"/>
      <c r="G9" s="149">
        <v>3</v>
      </c>
      <c r="H9" s="149"/>
      <c r="I9" s="67">
        <v>4</v>
      </c>
      <c r="J9" s="67">
        <v>5</v>
      </c>
      <c r="K9" s="67">
        <v>6</v>
      </c>
      <c r="L9" s="67">
        <v>7</v>
      </c>
      <c r="M9" s="67">
        <v>8</v>
      </c>
      <c r="N9" s="67">
        <v>9</v>
      </c>
      <c r="O9" s="67">
        <v>10</v>
      </c>
      <c r="P9" s="67">
        <v>11</v>
      </c>
      <c r="Q9" s="103">
        <v>12</v>
      </c>
      <c r="R9" s="150">
        <v>13</v>
      </c>
      <c r="S9" s="150"/>
    </row>
    <row r="10" spans="1:22" ht="61.5" customHeight="1" x14ac:dyDescent="0.25">
      <c r="A10" s="132" t="s">
        <v>126</v>
      </c>
      <c r="B10" s="166" t="s">
        <v>77</v>
      </c>
      <c r="C10" s="166"/>
      <c r="D10" s="166"/>
      <c r="E10" s="166"/>
      <c r="F10" s="166"/>
      <c r="G10" s="166" t="s">
        <v>73</v>
      </c>
      <c r="H10" s="166"/>
      <c r="I10" s="174" t="s">
        <v>90</v>
      </c>
      <c r="J10" s="48" t="s">
        <v>91</v>
      </c>
      <c r="K10" s="41" t="s">
        <v>92</v>
      </c>
      <c r="L10" s="41">
        <v>744</v>
      </c>
      <c r="M10" s="49">
        <v>1</v>
      </c>
      <c r="N10" s="49">
        <v>1</v>
      </c>
      <c r="O10" s="50">
        <v>1</v>
      </c>
      <c r="P10" s="49">
        <v>0.05</v>
      </c>
      <c r="Q10" s="51"/>
      <c r="R10" s="131"/>
      <c r="S10" s="131"/>
    </row>
    <row r="11" spans="1:22" ht="33.75" customHeight="1" x14ac:dyDescent="0.25">
      <c r="A11" s="133"/>
      <c r="B11" s="167"/>
      <c r="C11" s="167"/>
      <c r="D11" s="167"/>
      <c r="E11" s="167"/>
      <c r="F11" s="167"/>
      <c r="G11" s="176"/>
      <c r="H11" s="176"/>
      <c r="I11" s="175"/>
      <c r="J11" s="48" t="s">
        <v>93</v>
      </c>
      <c r="K11" s="41" t="s">
        <v>92</v>
      </c>
      <c r="L11" s="41">
        <v>744</v>
      </c>
      <c r="M11" s="101">
        <v>0</v>
      </c>
      <c r="N11" s="101">
        <v>0</v>
      </c>
      <c r="O11" s="101">
        <v>0</v>
      </c>
      <c r="P11" s="49">
        <v>0.05</v>
      </c>
      <c r="Q11" s="51"/>
      <c r="R11" s="131"/>
      <c r="S11" s="131"/>
    </row>
    <row r="12" spans="1:22" ht="30.75" customHeight="1" x14ac:dyDescent="0.25">
      <c r="A12" s="133"/>
      <c r="B12" s="167"/>
      <c r="C12" s="167"/>
      <c r="D12" s="167"/>
      <c r="E12" s="167"/>
      <c r="F12" s="167"/>
      <c r="G12" s="176"/>
      <c r="H12" s="176"/>
      <c r="I12" s="175"/>
      <c r="J12" s="48" t="s">
        <v>94</v>
      </c>
      <c r="K12" s="41" t="s">
        <v>92</v>
      </c>
      <c r="L12" s="41">
        <v>744</v>
      </c>
      <c r="M12" s="49">
        <v>1</v>
      </c>
      <c r="N12" s="49">
        <v>1</v>
      </c>
      <c r="O12" s="50">
        <v>0.99</v>
      </c>
      <c r="P12" s="49">
        <v>0.05</v>
      </c>
      <c r="Q12" s="51"/>
      <c r="R12" s="131"/>
      <c r="S12" s="131"/>
    </row>
    <row r="13" spans="1:22" ht="33.75" customHeight="1" x14ac:dyDescent="0.25">
      <c r="A13" s="133"/>
      <c r="B13" s="167"/>
      <c r="C13" s="167"/>
      <c r="D13" s="167"/>
      <c r="E13" s="167"/>
      <c r="F13" s="167"/>
      <c r="G13" s="176"/>
      <c r="H13" s="176"/>
      <c r="I13" s="175"/>
      <c r="J13" s="48" t="s">
        <v>95</v>
      </c>
      <c r="K13" s="41" t="s">
        <v>92</v>
      </c>
      <c r="L13" s="41">
        <v>744</v>
      </c>
      <c r="M13" s="101">
        <v>1</v>
      </c>
      <c r="N13" s="101">
        <v>1</v>
      </c>
      <c r="O13" s="101">
        <v>1</v>
      </c>
      <c r="P13" s="49">
        <v>0.05</v>
      </c>
      <c r="Q13" s="51"/>
      <c r="R13" s="131"/>
      <c r="S13" s="131"/>
    </row>
    <row r="14" spans="1:22" ht="69.75" customHeight="1" x14ac:dyDescent="0.25">
      <c r="A14" s="133"/>
      <c r="B14" s="167"/>
      <c r="C14" s="167"/>
      <c r="D14" s="167"/>
      <c r="E14" s="167"/>
      <c r="F14" s="167"/>
      <c r="G14" s="176"/>
      <c r="H14" s="176"/>
      <c r="I14" s="175"/>
      <c r="J14" s="48" t="s">
        <v>96</v>
      </c>
      <c r="K14" s="41" t="s">
        <v>92</v>
      </c>
      <c r="L14" s="41">
        <v>744</v>
      </c>
      <c r="M14" s="49">
        <v>1</v>
      </c>
      <c r="N14" s="49">
        <v>1</v>
      </c>
      <c r="O14" s="50">
        <v>1</v>
      </c>
      <c r="P14" s="49">
        <v>0.05</v>
      </c>
      <c r="Q14" s="51"/>
      <c r="R14" s="131"/>
      <c r="S14" s="131"/>
    </row>
    <row r="15" spans="1:22" ht="293.25" customHeight="1" x14ac:dyDescent="0.25">
      <c r="A15" s="134"/>
      <c r="B15" s="167"/>
      <c r="C15" s="167"/>
      <c r="D15" s="167"/>
      <c r="E15" s="167"/>
      <c r="F15" s="167"/>
      <c r="G15" s="176"/>
      <c r="H15" s="176"/>
      <c r="I15" s="175"/>
      <c r="J15" s="52" t="s">
        <v>97</v>
      </c>
      <c r="K15" s="53" t="s">
        <v>92</v>
      </c>
      <c r="L15" s="53">
        <v>744</v>
      </c>
      <c r="M15" s="54">
        <v>1</v>
      </c>
      <c r="N15" s="54">
        <v>1</v>
      </c>
      <c r="O15" s="55">
        <v>0.99</v>
      </c>
      <c r="P15" s="54">
        <v>0.05</v>
      </c>
      <c r="Q15" s="56"/>
      <c r="R15" s="131"/>
      <c r="S15" s="131"/>
      <c r="V15" t="s">
        <v>108</v>
      </c>
    </row>
    <row r="16" spans="1:22" ht="53.25" customHeight="1" x14ac:dyDescent="0.25">
      <c r="A16" s="132" t="s">
        <v>127</v>
      </c>
      <c r="B16" s="166" t="s">
        <v>77</v>
      </c>
      <c r="C16" s="166"/>
      <c r="D16" s="166"/>
      <c r="E16" s="166"/>
      <c r="F16" s="166"/>
      <c r="G16" s="168" t="s">
        <v>74</v>
      </c>
      <c r="H16" s="169"/>
      <c r="I16" s="174" t="s">
        <v>90</v>
      </c>
      <c r="J16" s="48" t="s">
        <v>91</v>
      </c>
      <c r="K16" s="41" t="s">
        <v>92</v>
      </c>
      <c r="L16" s="41">
        <v>744</v>
      </c>
      <c r="M16" s="49">
        <v>1</v>
      </c>
      <c r="N16" s="49">
        <v>1</v>
      </c>
      <c r="O16" s="50">
        <v>1</v>
      </c>
      <c r="P16" s="49">
        <v>0.05</v>
      </c>
      <c r="Q16" s="51"/>
      <c r="R16" s="131"/>
      <c r="S16" s="131"/>
    </row>
    <row r="17" spans="1:19" ht="33.75" customHeight="1" x14ac:dyDescent="0.25">
      <c r="A17" s="133"/>
      <c r="B17" s="167"/>
      <c r="C17" s="167"/>
      <c r="D17" s="167"/>
      <c r="E17" s="167"/>
      <c r="F17" s="167"/>
      <c r="G17" s="170"/>
      <c r="H17" s="171"/>
      <c r="I17" s="175"/>
      <c r="J17" s="48" t="s">
        <v>93</v>
      </c>
      <c r="K17" s="41" t="s">
        <v>92</v>
      </c>
      <c r="L17" s="41">
        <v>744</v>
      </c>
      <c r="M17" s="49">
        <v>0</v>
      </c>
      <c r="N17" s="49">
        <v>0</v>
      </c>
      <c r="O17" s="50">
        <v>0</v>
      </c>
      <c r="P17" s="49">
        <v>0.05</v>
      </c>
      <c r="Q17" s="51"/>
      <c r="R17" s="131"/>
      <c r="S17" s="131"/>
    </row>
    <row r="18" spans="1:19" ht="31.7" customHeight="1" x14ac:dyDescent="0.25">
      <c r="A18" s="133"/>
      <c r="B18" s="167"/>
      <c r="C18" s="167"/>
      <c r="D18" s="167"/>
      <c r="E18" s="167"/>
      <c r="F18" s="167"/>
      <c r="G18" s="170"/>
      <c r="H18" s="171"/>
      <c r="I18" s="175"/>
      <c r="J18" s="48" t="s">
        <v>94</v>
      </c>
      <c r="K18" s="41" t="s">
        <v>92</v>
      </c>
      <c r="L18" s="41">
        <v>744</v>
      </c>
      <c r="M18" s="49">
        <v>1</v>
      </c>
      <c r="N18" s="49">
        <v>1</v>
      </c>
      <c r="O18" s="50">
        <v>0.99</v>
      </c>
      <c r="P18" s="49">
        <v>0.05</v>
      </c>
      <c r="Q18" s="51"/>
      <c r="R18" s="131"/>
      <c r="S18" s="131"/>
    </row>
    <row r="19" spans="1:19" ht="35.25" customHeight="1" x14ac:dyDescent="0.25">
      <c r="A19" s="133"/>
      <c r="B19" s="167"/>
      <c r="C19" s="167"/>
      <c r="D19" s="167"/>
      <c r="E19" s="167"/>
      <c r="F19" s="167"/>
      <c r="G19" s="170"/>
      <c r="H19" s="171"/>
      <c r="I19" s="175"/>
      <c r="J19" s="48" t="s">
        <v>95</v>
      </c>
      <c r="K19" s="41" t="s">
        <v>92</v>
      </c>
      <c r="L19" s="41">
        <v>744</v>
      </c>
      <c r="M19" s="49">
        <v>1</v>
      </c>
      <c r="N19" s="49">
        <v>1</v>
      </c>
      <c r="O19" s="50">
        <v>1</v>
      </c>
      <c r="P19" s="49">
        <v>0.05</v>
      </c>
      <c r="Q19" s="51"/>
      <c r="R19" s="131"/>
      <c r="S19" s="131"/>
    </row>
    <row r="20" spans="1:19" ht="75" customHeight="1" x14ac:dyDescent="0.25">
      <c r="A20" s="133"/>
      <c r="B20" s="167"/>
      <c r="C20" s="167"/>
      <c r="D20" s="167"/>
      <c r="E20" s="167"/>
      <c r="F20" s="167"/>
      <c r="G20" s="170"/>
      <c r="H20" s="171"/>
      <c r="I20" s="175"/>
      <c r="J20" s="48" t="s">
        <v>96</v>
      </c>
      <c r="K20" s="41" t="s">
        <v>92</v>
      </c>
      <c r="L20" s="41">
        <v>744</v>
      </c>
      <c r="M20" s="49">
        <v>1</v>
      </c>
      <c r="N20" s="49">
        <v>1</v>
      </c>
      <c r="O20" s="50">
        <v>1</v>
      </c>
      <c r="P20" s="49">
        <v>0.05</v>
      </c>
      <c r="Q20" s="51"/>
      <c r="R20" s="131"/>
      <c r="S20" s="131"/>
    </row>
    <row r="21" spans="1:19" ht="313.5" customHeight="1" x14ac:dyDescent="0.25">
      <c r="A21" s="134"/>
      <c r="B21" s="167"/>
      <c r="C21" s="167"/>
      <c r="D21" s="167"/>
      <c r="E21" s="167"/>
      <c r="F21" s="167"/>
      <c r="G21" s="172"/>
      <c r="H21" s="173"/>
      <c r="I21" s="175"/>
      <c r="J21" s="52" t="s">
        <v>97</v>
      </c>
      <c r="K21" s="41" t="s">
        <v>92</v>
      </c>
      <c r="L21" s="41">
        <v>744</v>
      </c>
      <c r="M21" s="49">
        <v>1</v>
      </c>
      <c r="N21" s="49">
        <v>1</v>
      </c>
      <c r="O21" s="50">
        <v>1</v>
      </c>
      <c r="P21" s="49">
        <v>0.05</v>
      </c>
      <c r="Q21" s="51"/>
      <c r="R21" s="131"/>
      <c r="S21" s="131"/>
    </row>
    <row r="22" spans="1:19" x14ac:dyDescent="0.25">
      <c r="A22" s="75"/>
    </row>
  </sheetData>
  <mergeCells count="44">
    <mergeCell ref="R21:S21"/>
    <mergeCell ref="R13:S13"/>
    <mergeCell ref="R14:S14"/>
    <mergeCell ref="R15:S15"/>
    <mergeCell ref="B16:F21"/>
    <mergeCell ref="G16:H21"/>
    <mergeCell ref="I16:I21"/>
    <mergeCell ref="R16:S16"/>
    <mergeCell ref="R17:S17"/>
    <mergeCell ref="R18:S18"/>
    <mergeCell ref="R19:S19"/>
    <mergeCell ref="R20:S20"/>
    <mergeCell ref="B10:F15"/>
    <mergeCell ref="G10:H15"/>
    <mergeCell ref="I10:I15"/>
    <mergeCell ref="R10:S10"/>
    <mergeCell ref="B8:F8"/>
    <mergeCell ref="G8:H8"/>
    <mergeCell ref="B9:F9"/>
    <mergeCell ref="G9:H9"/>
    <mergeCell ref="R9:S9"/>
    <mergeCell ref="P5:P8"/>
    <mergeCell ref="Q5:Q8"/>
    <mergeCell ref="K7:K8"/>
    <mergeCell ref="K5:L6"/>
    <mergeCell ref="M5:O5"/>
    <mergeCell ref="M6:M8"/>
    <mergeCell ref="J5:J7"/>
    <mergeCell ref="R11:S11"/>
    <mergeCell ref="R12:S12"/>
    <mergeCell ref="A10:A15"/>
    <mergeCell ref="A16:A21"/>
    <mergeCell ref="A2:P2"/>
    <mergeCell ref="A3:P3"/>
    <mergeCell ref="A4:A8"/>
    <mergeCell ref="B4:H6"/>
    <mergeCell ref="I4:I6"/>
    <mergeCell ref="J4:S4"/>
    <mergeCell ref="N6:N8"/>
    <mergeCell ref="O6:O8"/>
    <mergeCell ref="B7:F7"/>
    <mergeCell ref="G7:H7"/>
    <mergeCell ref="L7:L8"/>
    <mergeCell ref="R5:S8"/>
  </mergeCells>
  <hyperlinks>
    <hyperlink ref="K5" r:id="rId1" display="consultantplus://offline/ref=DA378C115A607525015EB3784B8A154067D683F93DB6787F4BE562D3C3XELEI"/>
  </hyperlinks>
  <pageMargins left="0.27083333333333331" right="0.15625" top="3.125E-2" bottom="1.0416666666666666E-2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Layout" topLeftCell="A7" workbookViewId="0">
      <selection activeCell="O7" sqref="O7"/>
    </sheetView>
  </sheetViews>
  <sheetFormatPr defaultRowHeight="15" x14ac:dyDescent="0.25"/>
  <cols>
    <col min="1" max="1" width="12" customWidth="1"/>
    <col min="2" max="2" width="4.5703125" customWidth="1"/>
    <col min="3" max="3" width="3.140625" customWidth="1"/>
    <col min="4" max="4" width="4.28515625" customWidth="1"/>
    <col min="5" max="5" width="4.140625" customWidth="1"/>
    <col min="6" max="6" width="3.85546875" customWidth="1"/>
    <col min="7" max="7" width="2.85546875" customWidth="1"/>
    <col min="8" max="8" width="4" customWidth="1"/>
    <col min="9" max="9" width="13.85546875" customWidth="1"/>
    <col min="10" max="10" width="10.7109375" customWidth="1"/>
    <col min="11" max="11" width="7.42578125" customWidth="1"/>
    <col min="12" max="12" width="7.140625" customWidth="1"/>
    <col min="13" max="13" width="7.85546875" customWidth="1"/>
    <col min="14" max="14" width="7.7109375" customWidth="1"/>
    <col min="15" max="15" width="8" customWidth="1"/>
    <col min="16" max="16" width="10" customWidth="1"/>
    <col min="17" max="17" width="9.7109375" style="88" customWidth="1"/>
    <col min="19" max="19" width="10.5703125" customWidth="1"/>
  </cols>
  <sheetData>
    <row r="1" spans="1:19" ht="18.95" customHeight="1" x14ac:dyDescent="0.25">
      <c r="A1" s="194" t="s">
        <v>14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42"/>
      <c r="S1" s="42"/>
    </row>
    <row r="2" spans="1:19" ht="42.75" customHeight="1" x14ac:dyDescent="0.25">
      <c r="A2" s="142" t="s">
        <v>8</v>
      </c>
      <c r="B2" s="195" t="s">
        <v>9</v>
      </c>
      <c r="C2" s="196"/>
      <c r="D2" s="196"/>
      <c r="E2" s="196"/>
      <c r="F2" s="196"/>
      <c r="G2" s="196"/>
      <c r="H2" s="197"/>
      <c r="I2" s="198" t="s">
        <v>15</v>
      </c>
      <c r="J2" s="138" t="s">
        <v>16</v>
      </c>
      <c r="K2" s="138"/>
      <c r="L2" s="138"/>
      <c r="M2" s="138"/>
      <c r="N2" s="138"/>
      <c r="O2" s="138"/>
      <c r="P2" s="138"/>
      <c r="Q2" s="138"/>
      <c r="R2" s="138"/>
      <c r="S2" s="191" t="s">
        <v>70</v>
      </c>
    </row>
    <row r="3" spans="1:19" ht="35.25" customHeight="1" x14ac:dyDescent="0.25">
      <c r="A3" s="142"/>
      <c r="B3" s="185"/>
      <c r="C3" s="186"/>
      <c r="D3" s="186"/>
      <c r="E3" s="186"/>
      <c r="F3" s="186"/>
      <c r="G3" s="186"/>
      <c r="H3" s="187"/>
      <c r="I3" s="199"/>
      <c r="J3" s="137" t="s">
        <v>10</v>
      </c>
      <c r="K3" s="192" t="s">
        <v>113</v>
      </c>
      <c r="L3" s="192"/>
      <c r="M3" s="192" t="s">
        <v>111</v>
      </c>
      <c r="N3" s="192"/>
      <c r="O3" s="192"/>
      <c r="P3" s="137" t="s">
        <v>12</v>
      </c>
      <c r="Q3" s="182" t="s">
        <v>13</v>
      </c>
      <c r="R3" s="183" t="s">
        <v>69</v>
      </c>
      <c r="S3" s="184"/>
    </row>
    <row r="4" spans="1:19" ht="93.75" customHeight="1" x14ac:dyDescent="0.25">
      <c r="A4" s="142"/>
      <c r="B4" s="185" t="s">
        <v>75</v>
      </c>
      <c r="C4" s="186"/>
      <c r="D4" s="186"/>
      <c r="E4" s="186"/>
      <c r="F4" s="186"/>
      <c r="G4" s="186"/>
      <c r="H4" s="187"/>
      <c r="I4" s="19" t="s">
        <v>76</v>
      </c>
      <c r="J4" s="137"/>
      <c r="K4" s="37" t="s">
        <v>87</v>
      </c>
      <c r="L4" s="37" t="s">
        <v>114</v>
      </c>
      <c r="M4" s="102" t="s">
        <v>115</v>
      </c>
      <c r="N4" s="102" t="s">
        <v>116</v>
      </c>
      <c r="O4" s="102" t="s">
        <v>117</v>
      </c>
      <c r="P4" s="137"/>
      <c r="Q4" s="182"/>
      <c r="R4" s="184"/>
      <c r="S4" s="184"/>
    </row>
    <row r="5" spans="1:19" x14ac:dyDescent="0.25">
      <c r="A5" s="40">
        <v>1</v>
      </c>
      <c r="B5" s="188">
        <v>2</v>
      </c>
      <c r="C5" s="189"/>
      <c r="D5" s="189"/>
      <c r="E5" s="189"/>
      <c r="F5" s="189"/>
      <c r="G5" s="189"/>
      <c r="H5" s="190"/>
      <c r="I5" s="20">
        <v>3.4</v>
      </c>
      <c r="J5" s="40">
        <v>5</v>
      </c>
      <c r="K5" s="40">
        <v>6</v>
      </c>
      <c r="L5" s="40">
        <v>7</v>
      </c>
      <c r="M5" s="40">
        <v>8</v>
      </c>
      <c r="N5" s="103"/>
      <c r="O5" s="40">
        <v>9</v>
      </c>
      <c r="P5" s="40">
        <v>10</v>
      </c>
      <c r="Q5" s="110">
        <v>11</v>
      </c>
      <c r="R5" s="40">
        <v>12</v>
      </c>
      <c r="S5" s="40">
        <v>13</v>
      </c>
    </row>
    <row r="6" spans="1:19" ht="213" customHeight="1" x14ac:dyDescent="0.25">
      <c r="A6" s="99" t="str">
        <f>'Часть 3.1'!$A$10</f>
        <v>870000О.99.0.АЭ24АА01000</v>
      </c>
      <c r="B6" s="200" t="s">
        <v>77</v>
      </c>
      <c r="C6" s="201"/>
      <c r="D6" s="201"/>
      <c r="E6" s="201"/>
      <c r="F6" s="201"/>
      <c r="G6" s="201"/>
      <c r="H6" s="202"/>
      <c r="I6" s="79" t="s">
        <v>73</v>
      </c>
      <c r="J6" s="78" t="s">
        <v>79</v>
      </c>
      <c r="K6" s="41" t="s">
        <v>68</v>
      </c>
      <c r="L6" s="41">
        <v>792</v>
      </c>
      <c r="M6" s="32">
        <v>277</v>
      </c>
      <c r="N6" s="32">
        <v>277</v>
      </c>
      <c r="O6" s="32">
        <v>273</v>
      </c>
      <c r="P6" s="22">
        <v>5</v>
      </c>
      <c r="Q6" s="111"/>
      <c r="R6" s="76" t="s">
        <v>121</v>
      </c>
      <c r="S6" s="177" t="s">
        <v>78</v>
      </c>
    </row>
    <row r="7" spans="1:19" ht="216.95" customHeight="1" x14ac:dyDescent="0.25">
      <c r="A7" s="193" t="str">
        <f>'Часть 3.1'!$A$16</f>
        <v>870000О.99.0.АЭ24АА00000</v>
      </c>
      <c r="B7" s="179" t="s">
        <v>77</v>
      </c>
      <c r="C7" s="180"/>
      <c r="D7" s="180"/>
      <c r="E7" s="180"/>
      <c r="F7" s="180"/>
      <c r="G7" s="180"/>
      <c r="H7" s="181"/>
      <c r="I7" s="77" t="s">
        <v>74</v>
      </c>
      <c r="J7" s="78" t="s">
        <v>79</v>
      </c>
      <c r="K7" s="41" t="str">
        <f>K6</f>
        <v>Чел</v>
      </c>
      <c r="L7" s="41">
        <v>792</v>
      </c>
      <c r="M7" s="41">
        <v>246</v>
      </c>
      <c r="N7" s="41">
        <v>246</v>
      </c>
      <c r="O7" s="32">
        <v>242</v>
      </c>
      <c r="P7" s="22">
        <v>5</v>
      </c>
      <c r="Q7" s="111"/>
      <c r="R7" s="76" t="s">
        <v>121</v>
      </c>
      <c r="S7" s="178"/>
    </row>
    <row r="8" spans="1:19" hidden="1" x14ac:dyDescent="0.25">
      <c r="A8" s="193"/>
      <c r="Q8" s="112"/>
    </row>
    <row r="9" spans="1:19" hidden="1" x14ac:dyDescent="0.25">
      <c r="A9" s="193"/>
      <c r="Q9" s="112"/>
    </row>
    <row r="10" spans="1:19" hidden="1" x14ac:dyDescent="0.25">
      <c r="A10" s="193"/>
      <c r="Q10" s="112"/>
    </row>
    <row r="11" spans="1:19" hidden="1" x14ac:dyDescent="0.25">
      <c r="A11" s="193"/>
      <c r="Q11" s="112"/>
    </row>
    <row r="12" spans="1:19" hidden="1" x14ac:dyDescent="0.25">
      <c r="A12" s="193"/>
      <c r="Q12" s="112"/>
    </row>
    <row r="13" spans="1:19" x14ac:dyDescent="0.25">
      <c r="Q13" s="112"/>
    </row>
    <row r="14" spans="1:19" x14ac:dyDescent="0.25">
      <c r="Q14" s="112"/>
    </row>
    <row r="15" spans="1:19" x14ac:dyDescent="0.25">
      <c r="Q15" s="112"/>
    </row>
    <row r="16" spans="1:19" x14ac:dyDescent="0.25">
      <c r="Q16" s="112"/>
    </row>
    <row r="17" spans="17:17" x14ac:dyDescent="0.25">
      <c r="Q17" s="112"/>
    </row>
    <row r="18" spans="17:17" x14ac:dyDescent="0.25">
      <c r="Q18" s="112"/>
    </row>
    <row r="19" spans="17:17" x14ac:dyDescent="0.25">
      <c r="Q19" s="112"/>
    </row>
    <row r="20" spans="17:17" x14ac:dyDescent="0.25">
      <c r="Q20" s="112"/>
    </row>
    <row r="21" spans="17:17" x14ac:dyDescent="0.25">
      <c r="Q21" s="112"/>
    </row>
    <row r="22" spans="17:17" x14ac:dyDescent="0.25">
      <c r="Q22" s="112"/>
    </row>
    <row r="23" spans="17:17" x14ac:dyDescent="0.25">
      <c r="Q23" s="112"/>
    </row>
    <row r="24" spans="17:17" x14ac:dyDescent="0.25">
      <c r="Q24" s="112"/>
    </row>
    <row r="25" spans="17:17" x14ac:dyDescent="0.25">
      <c r="Q25" s="112"/>
    </row>
    <row r="26" spans="17:17" x14ac:dyDescent="0.25">
      <c r="Q26" s="112"/>
    </row>
    <row r="27" spans="17:17" x14ac:dyDescent="0.25">
      <c r="Q27" s="112"/>
    </row>
    <row r="28" spans="17:17" x14ac:dyDescent="0.25">
      <c r="Q28" s="112"/>
    </row>
    <row r="29" spans="17:17" x14ac:dyDescent="0.25">
      <c r="Q29" s="112"/>
    </row>
  </sheetData>
  <mergeCells count="19">
    <mergeCell ref="A7:A12"/>
    <mergeCell ref="A1:Q1"/>
    <mergeCell ref="A2:A4"/>
    <mergeCell ref="B2:H2"/>
    <mergeCell ref="I2:I3"/>
    <mergeCell ref="J2:R2"/>
    <mergeCell ref="B3:H3"/>
    <mergeCell ref="J3:J4"/>
    <mergeCell ref="K3:L3"/>
    <mergeCell ref="B6:H6"/>
    <mergeCell ref="S6:S7"/>
    <mergeCell ref="B7:H7"/>
    <mergeCell ref="P3:P4"/>
    <mergeCell ref="Q3:Q4"/>
    <mergeCell ref="R3:R4"/>
    <mergeCell ref="B4:H4"/>
    <mergeCell ref="B5:H5"/>
    <mergeCell ref="S2:S4"/>
    <mergeCell ref="M3:O3"/>
  </mergeCells>
  <hyperlinks>
    <hyperlink ref="K3" r:id="rId1" display="consultantplus://offline/ref=15A9E01D12500840C3ADE984937F3F817EA5FB03D8C98DDDF45B8567ECV6MBI"/>
    <hyperlink ref="S6" r:id="rId2" display="garantf1://7149526.0/"/>
    <hyperlink ref="M3" r:id="rId3" display="consultantplus://offline/ref=15A9E01D12500840C3ADE984937F3F817EA5FB03D8C98DDDF45B8567ECV6MBI"/>
  </hyperlinks>
  <pageMargins left="0.15625" right="0.28125" top="2.0833333333333332E-2" bottom="9.375E-2" header="0.3" footer="0.3"/>
  <pageSetup paperSize="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workbookViewId="0">
      <selection activeCell="S21" sqref="S21"/>
    </sheetView>
  </sheetViews>
  <sheetFormatPr defaultRowHeight="15" x14ac:dyDescent="0.25"/>
  <cols>
    <col min="1" max="1" width="6.7109375" customWidth="1"/>
    <col min="7" max="7" width="3.5703125" customWidth="1"/>
    <col min="8" max="8" width="3.85546875" hidden="1" customWidth="1"/>
    <col min="9" max="9" width="13.7109375" customWidth="1"/>
    <col min="11" max="11" width="4.42578125" customWidth="1"/>
    <col min="13" max="13" width="9.7109375" customWidth="1"/>
    <col min="24" max="24" width="10.85546875" customWidth="1"/>
    <col min="25" max="26" width="13.140625" customWidth="1"/>
    <col min="27" max="27" width="12.85546875" customWidth="1"/>
    <col min="28" max="28" width="13.85546875" customWidth="1"/>
  </cols>
  <sheetData>
    <row r="1" spans="1:28" ht="15.75" x14ac:dyDescent="0.25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3" spans="1:28" ht="15.75" x14ac:dyDescent="0.25">
      <c r="A3" s="120" t="s">
        <v>18</v>
      </c>
      <c r="B3" s="120"/>
      <c r="C3" s="120"/>
      <c r="D3" s="120"/>
      <c r="E3" s="120"/>
      <c r="F3" s="120"/>
      <c r="G3" s="120"/>
      <c r="H3" s="120"/>
      <c r="I3" s="120"/>
      <c r="J3" s="120"/>
      <c r="K3" s="43"/>
    </row>
    <row r="4" spans="1:28" ht="15.75" x14ac:dyDescent="0.25">
      <c r="A4" s="224" t="s">
        <v>19</v>
      </c>
      <c r="B4" s="194"/>
      <c r="C4" s="194"/>
      <c r="D4" s="194"/>
      <c r="E4" s="194"/>
      <c r="F4" s="194"/>
      <c r="G4" s="194"/>
      <c r="H4" s="194"/>
      <c r="I4" s="194"/>
      <c r="J4" s="194"/>
      <c r="K4" s="21"/>
    </row>
    <row r="5" spans="1:28" ht="76.5" x14ac:dyDescent="0.25">
      <c r="A5" s="46" t="s">
        <v>0</v>
      </c>
      <c r="B5" s="225" t="s">
        <v>1</v>
      </c>
      <c r="C5" s="225"/>
      <c r="D5" s="225"/>
      <c r="E5" s="225"/>
      <c r="F5" s="225"/>
      <c r="G5" s="225"/>
      <c r="H5" s="225"/>
      <c r="I5" s="34" t="s">
        <v>20</v>
      </c>
      <c r="J5" s="225" t="s">
        <v>21</v>
      </c>
      <c r="K5" s="225"/>
      <c r="M5" s="226"/>
      <c r="N5" s="226"/>
      <c r="O5" s="226"/>
      <c r="P5" s="226"/>
      <c r="Q5" s="226"/>
      <c r="R5" s="70"/>
      <c r="S5" s="226"/>
      <c r="T5" s="226"/>
      <c r="U5" s="226"/>
      <c r="V5" s="226"/>
    </row>
    <row r="6" spans="1:28" ht="31.7" customHeight="1" x14ac:dyDescent="0.25">
      <c r="A6" s="47">
        <v>1</v>
      </c>
      <c r="B6" s="219" t="s">
        <v>37</v>
      </c>
      <c r="C6" s="219"/>
      <c r="D6" s="219"/>
      <c r="E6" s="219"/>
      <c r="F6" s="219"/>
      <c r="G6" s="219"/>
      <c r="H6" s="219"/>
      <c r="I6" s="219"/>
      <c r="J6" s="219"/>
      <c r="K6" s="219"/>
      <c r="M6" s="71"/>
      <c r="N6" s="71"/>
      <c r="O6" s="71"/>
      <c r="P6" s="71"/>
      <c r="Q6" s="71"/>
      <c r="R6" s="72"/>
      <c r="S6" s="71"/>
      <c r="T6" s="71"/>
      <c r="U6" s="71"/>
      <c r="V6" s="71"/>
      <c r="X6" s="71"/>
      <c r="Y6" s="71"/>
      <c r="Z6" s="71"/>
      <c r="AA6" s="71"/>
      <c r="AB6" s="71"/>
    </row>
    <row r="7" spans="1:28" x14ac:dyDescent="0.25">
      <c r="A7" s="47"/>
      <c r="B7" s="219" t="s">
        <v>80</v>
      </c>
      <c r="C7" s="222"/>
      <c r="D7" s="222"/>
      <c r="E7" s="222"/>
      <c r="F7" s="222"/>
      <c r="G7" s="222"/>
      <c r="H7" s="222"/>
      <c r="I7" s="35">
        <v>207</v>
      </c>
      <c r="J7" s="215">
        <v>203</v>
      </c>
      <c r="K7" s="216"/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28" ht="18.75" x14ac:dyDescent="0.25">
      <c r="A8" s="9" t="s">
        <v>38</v>
      </c>
      <c r="B8" s="223" t="s">
        <v>39</v>
      </c>
      <c r="C8" s="223"/>
      <c r="D8" s="223"/>
      <c r="E8" s="223"/>
      <c r="F8" s="223"/>
      <c r="G8" s="223"/>
      <c r="H8" s="223"/>
      <c r="I8" s="107">
        <v>481275</v>
      </c>
      <c r="J8" s="227">
        <v>596023</v>
      </c>
      <c r="K8" s="218"/>
      <c r="L8" s="87"/>
      <c r="M8" s="73"/>
      <c r="N8" s="73"/>
      <c r="O8" s="73"/>
      <c r="P8" s="73"/>
      <c r="Q8" s="73"/>
      <c r="R8" s="73"/>
      <c r="S8" s="73"/>
      <c r="T8" s="73"/>
      <c r="U8" s="73"/>
      <c r="V8" s="73"/>
      <c r="X8" s="84"/>
      <c r="Y8" s="85"/>
      <c r="Z8" s="85"/>
      <c r="AA8" s="85"/>
      <c r="AB8" s="85"/>
    </row>
    <row r="9" spans="1:28" x14ac:dyDescent="0.25">
      <c r="A9" s="10" t="s">
        <v>40</v>
      </c>
      <c r="B9" s="223" t="s">
        <v>41</v>
      </c>
      <c r="C9" s="223"/>
      <c r="D9" s="223"/>
      <c r="E9" s="223"/>
      <c r="F9" s="223"/>
      <c r="G9" s="223"/>
      <c r="H9" s="223"/>
      <c r="I9" s="107">
        <v>63963</v>
      </c>
      <c r="J9" s="218">
        <v>200323</v>
      </c>
      <c r="K9" s="218"/>
      <c r="L9" s="87"/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1:28" x14ac:dyDescent="0.25">
      <c r="A10" s="10" t="s">
        <v>42</v>
      </c>
      <c r="B10" s="223" t="s">
        <v>43</v>
      </c>
      <c r="C10" s="223"/>
      <c r="D10" s="223"/>
      <c r="E10" s="223"/>
      <c r="F10" s="223"/>
      <c r="G10" s="223"/>
      <c r="H10" s="223"/>
      <c r="I10" s="107">
        <v>1863</v>
      </c>
      <c r="J10" s="218">
        <v>2953</v>
      </c>
      <c r="K10" s="218"/>
      <c r="L10" s="87"/>
      <c r="M10" s="73"/>
      <c r="N10" s="73"/>
      <c r="O10" s="73"/>
      <c r="P10" s="73"/>
      <c r="Q10" s="73"/>
      <c r="R10" s="73"/>
      <c r="S10" s="73"/>
      <c r="T10" s="73"/>
      <c r="U10" s="73"/>
      <c r="V10" s="73"/>
    </row>
    <row r="11" spans="1:28" x14ac:dyDescent="0.25">
      <c r="A11" s="10" t="s">
        <v>44</v>
      </c>
      <c r="B11" s="223" t="s">
        <v>45</v>
      </c>
      <c r="C11" s="223"/>
      <c r="D11" s="223"/>
      <c r="E11" s="223"/>
      <c r="F11" s="223"/>
      <c r="G11" s="223"/>
      <c r="H11" s="223"/>
      <c r="I11" s="107">
        <v>5796</v>
      </c>
      <c r="J11" s="218">
        <v>6868</v>
      </c>
      <c r="K11" s="218"/>
      <c r="L11" s="87"/>
      <c r="M11" s="73"/>
      <c r="N11" s="73"/>
      <c r="O11" s="73"/>
      <c r="P11" s="73"/>
      <c r="Q11" s="73"/>
      <c r="R11" s="73"/>
      <c r="S11" s="73"/>
      <c r="T11" s="73"/>
      <c r="U11" s="73"/>
      <c r="V11" s="73"/>
    </row>
    <row r="12" spans="1:28" x14ac:dyDescent="0.25">
      <c r="A12" s="10" t="s">
        <v>46</v>
      </c>
      <c r="B12" s="223" t="s">
        <v>47</v>
      </c>
      <c r="C12" s="223"/>
      <c r="D12" s="223"/>
      <c r="E12" s="223"/>
      <c r="F12" s="223"/>
      <c r="G12" s="223"/>
      <c r="H12" s="223"/>
      <c r="I12" s="107">
        <v>828</v>
      </c>
      <c r="J12" s="218">
        <v>1018</v>
      </c>
      <c r="K12" s="218"/>
      <c r="L12" s="87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28" x14ac:dyDescent="0.25">
      <c r="A13" s="11" t="s">
        <v>48</v>
      </c>
      <c r="B13" s="221" t="s">
        <v>49</v>
      </c>
      <c r="C13" s="221"/>
      <c r="D13" s="221"/>
      <c r="E13" s="221"/>
      <c r="F13" s="221"/>
      <c r="G13" s="221"/>
      <c r="H13" s="221"/>
      <c r="I13" s="107">
        <v>1035</v>
      </c>
      <c r="J13" s="218">
        <v>1368</v>
      </c>
      <c r="K13" s="218"/>
      <c r="L13" s="87"/>
      <c r="M13" s="73"/>
      <c r="N13" s="73"/>
      <c r="O13" s="73"/>
      <c r="P13" s="73"/>
      <c r="Q13" s="73"/>
      <c r="R13" s="73"/>
      <c r="S13" s="73"/>
      <c r="T13" s="73"/>
      <c r="U13" s="73"/>
      <c r="V13" s="73"/>
    </row>
    <row r="14" spans="1:28" x14ac:dyDescent="0.25">
      <c r="A14" s="39"/>
      <c r="B14" s="209" t="s">
        <v>50</v>
      </c>
      <c r="C14" s="209"/>
      <c r="D14" s="209"/>
      <c r="E14" s="209"/>
      <c r="F14" s="209"/>
      <c r="G14" s="209"/>
      <c r="H14" s="209"/>
      <c r="I14" s="97">
        <f>SUM(I8:I13)</f>
        <v>554760</v>
      </c>
      <c r="J14" s="210">
        <f>SUM(J8:J13)</f>
        <v>808553</v>
      </c>
      <c r="K14" s="210"/>
      <c r="M14" s="73"/>
      <c r="N14" s="73"/>
      <c r="O14" s="73"/>
      <c r="P14" s="73"/>
      <c r="Q14" s="73"/>
      <c r="R14" s="73"/>
      <c r="S14" s="73"/>
      <c r="T14" s="73"/>
      <c r="U14" s="73"/>
      <c r="V14" s="73"/>
    </row>
    <row r="15" spans="1:28" ht="24.75" customHeight="1" x14ac:dyDescent="0.25">
      <c r="A15" s="47">
        <v>2</v>
      </c>
      <c r="B15" s="219" t="s">
        <v>51</v>
      </c>
      <c r="C15" s="219"/>
      <c r="D15" s="219"/>
      <c r="E15" s="219"/>
      <c r="F15" s="219"/>
      <c r="G15" s="219"/>
      <c r="H15" s="219"/>
      <c r="I15" s="219"/>
      <c r="J15" s="219"/>
      <c r="K15" s="219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8" x14ac:dyDescent="0.25">
      <c r="A16" s="47"/>
      <c r="B16" s="219" t="s">
        <v>80</v>
      </c>
      <c r="C16" s="222"/>
      <c r="D16" s="222"/>
      <c r="E16" s="222"/>
      <c r="F16" s="222"/>
      <c r="G16" s="222"/>
      <c r="H16" s="222"/>
      <c r="I16" s="35">
        <v>246</v>
      </c>
      <c r="J16" s="215">
        <v>242</v>
      </c>
      <c r="K16" s="216"/>
      <c r="M16" s="73"/>
      <c r="N16" s="73"/>
      <c r="O16" s="73"/>
      <c r="P16" s="73"/>
      <c r="Q16" s="73"/>
      <c r="R16" s="73"/>
      <c r="S16" s="73"/>
      <c r="T16" s="73"/>
      <c r="U16" s="73"/>
      <c r="V16" s="73"/>
      <c r="X16" s="92"/>
      <c r="Y16" s="88"/>
      <c r="Z16" s="94"/>
      <c r="AA16" s="95"/>
    </row>
    <row r="17" spans="1:27" x14ac:dyDescent="0.25">
      <c r="A17" s="15" t="s">
        <v>52</v>
      </c>
      <c r="B17" s="223" t="s">
        <v>39</v>
      </c>
      <c r="C17" s="223"/>
      <c r="D17" s="223"/>
      <c r="E17" s="223"/>
      <c r="F17" s="223"/>
      <c r="G17" s="223"/>
      <c r="H17" s="223"/>
      <c r="I17" s="45">
        <v>1078710</v>
      </c>
      <c r="J17" s="220">
        <v>1116578</v>
      </c>
      <c r="K17" s="220"/>
      <c r="L17" s="87"/>
      <c r="M17" s="73"/>
      <c r="N17" s="73"/>
      <c r="O17" s="73"/>
      <c r="P17" s="73"/>
      <c r="Q17" s="74"/>
      <c r="R17" s="73"/>
      <c r="S17" s="73"/>
      <c r="T17" s="73"/>
      <c r="U17" s="73"/>
      <c r="V17" s="73"/>
      <c r="X17" s="92"/>
      <c r="Y17" s="88"/>
      <c r="Z17" s="94"/>
      <c r="AA17" s="95"/>
    </row>
    <row r="18" spans="1:27" x14ac:dyDescent="0.25">
      <c r="A18" s="15" t="s">
        <v>53</v>
      </c>
      <c r="B18" s="205" t="s">
        <v>41</v>
      </c>
      <c r="C18" s="205"/>
      <c r="D18" s="205"/>
      <c r="E18" s="205"/>
      <c r="F18" s="205"/>
      <c r="G18" s="205"/>
      <c r="H18" s="205"/>
      <c r="I18" s="96">
        <v>101598</v>
      </c>
      <c r="J18" s="218">
        <v>260395</v>
      </c>
      <c r="K18" s="218"/>
      <c r="L18" s="87"/>
      <c r="M18" s="73"/>
      <c r="N18" s="73"/>
      <c r="O18" s="73"/>
      <c r="P18" s="73"/>
      <c r="Q18" s="73"/>
      <c r="R18" s="73"/>
      <c r="S18" s="73"/>
      <c r="T18" s="73"/>
      <c r="U18" s="73"/>
      <c r="V18" s="73"/>
      <c r="X18" s="92"/>
      <c r="Y18" s="88"/>
      <c r="Z18" s="94"/>
      <c r="AA18" s="95"/>
    </row>
    <row r="19" spans="1:27" x14ac:dyDescent="0.25">
      <c r="A19" s="15" t="s">
        <v>54</v>
      </c>
      <c r="B19" s="205" t="s">
        <v>43</v>
      </c>
      <c r="C19" s="205"/>
      <c r="D19" s="205"/>
      <c r="E19" s="205"/>
      <c r="F19" s="205"/>
      <c r="G19" s="205"/>
      <c r="H19" s="205"/>
      <c r="I19" s="96">
        <v>2706</v>
      </c>
      <c r="J19" s="218">
        <v>2850</v>
      </c>
      <c r="K19" s="218"/>
      <c r="L19" s="87"/>
      <c r="M19" s="73"/>
      <c r="N19" s="73"/>
      <c r="O19" s="73"/>
      <c r="P19" s="73"/>
      <c r="Q19" s="73"/>
      <c r="R19" s="73"/>
      <c r="S19" s="73"/>
      <c r="T19" s="73"/>
      <c r="U19" s="73"/>
      <c r="V19" s="73"/>
      <c r="X19" s="92"/>
      <c r="Y19" s="88"/>
      <c r="Z19" s="94"/>
      <c r="AA19" s="95"/>
    </row>
    <row r="20" spans="1:27" x14ac:dyDescent="0.25">
      <c r="A20" s="15" t="s">
        <v>55</v>
      </c>
      <c r="B20" s="205" t="s">
        <v>45</v>
      </c>
      <c r="C20" s="205"/>
      <c r="D20" s="205"/>
      <c r="E20" s="205"/>
      <c r="F20" s="205"/>
      <c r="G20" s="205"/>
      <c r="H20" s="205"/>
      <c r="I20" s="96">
        <v>5658</v>
      </c>
      <c r="J20" s="217">
        <v>6009</v>
      </c>
      <c r="K20" s="217"/>
      <c r="L20" s="87"/>
      <c r="M20" s="73"/>
      <c r="N20" s="73"/>
      <c r="O20" s="73"/>
      <c r="P20" s="73"/>
      <c r="Q20" s="73"/>
      <c r="R20" s="73"/>
      <c r="S20" s="73"/>
      <c r="T20" s="73"/>
      <c r="U20" s="73"/>
      <c r="V20" s="73"/>
      <c r="X20" s="92"/>
      <c r="Y20" s="88"/>
      <c r="Z20" s="94"/>
      <c r="AA20" s="95"/>
    </row>
    <row r="21" spans="1:27" x14ac:dyDescent="0.25">
      <c r="A21" s="15" t="s">
        <v>56</v>
      </c>
      <c r="B21" s="205" t="s">
        <v>47</v>
      </c>
      <c r="C21" s="205"/>
      <c r="D21" s="205"/>
      <c r="E21" s="205"/>
      <c r="F21" s="205"/>
      <c r="G21" s="205"/>
      <c r="H21" s="205"/>
      <c r="I21" s="96">
        <v>1230</v>
      </c>
      <c r="J21" s="218">
        <v>1568</v>
      </c>
      <c r="K21" s="218"/>
      <c r="L21" s="87"/>
      <c r="M21" s="73"/>
      <c r="N21" s="73"/>
      <c r="O21" s="73"/>
      <c r="P21" s="73"/>
      <c r="Q21" s="73"/>
      <c r="R21" s="73"/>
      <c r="S21" s="73"/>
      <c r="T21" s="73"/>
      <c r="U21" s="73"/>
      <c r="V21" s="73"/>
      <c r="X21" s="92"/>
      <c r="Y21" s="88"/>
      <c r="Z21" s="94"/>
      <c r="AA21" s="95"/>
    </row>
    <row r="22" spans="1:27" x14ac:dyDescent="0.25">
      <c r="A22" s="11" t="s">
        <v>57</v>
      </c>
      <c r="B22" s="208" t="s">
        <v>49</v>
      </c>
      <c r="C22" s="208"/>
      <c r="D22" s="208"/>
      <c r="E22" s="208"/>
      <c r="F22" s="208"/>
      <c r="G22" s="208"/>
      <c r="H22" s="208"/>
      <c r="I22" s="96">
        <v>984</v>
      </c>
      <c r="J22" s="218">
        <v>989</v>
      </c>
      <c r="K22" s="218"/>
      <c r="L22" s="87"/>
      <c r="M22" s="73"/>
      <c r="N22" s="73"/>
      <c r="O22" s="73"/>
      <c r="P22" s="73"/>
      <c r="Q22" s="73"/>
      <c r="R22" s="73"/>
      <c r="S22" s="73"/>
      <c r="T22" s="73"/>
      <c r="U22" s="73"/>
      <c r="V22" s="73"/>
      <c r="X22" s="92"/>
      <c r="Y22" s="88"/>
      <c r="Z22" s="94"/>
      <c r="AA22" s="95"/>
    </row>
    <row r="23" spans="1:27" x14ac:dyDescent="0.25">
      <c r="A23" s="47"/>
      <c r="B23" s="211" t="s">
        <v>50</v>
      </c>
      <c r="C23" s="211"/>
      <c r="D23" s="211"/>
      <c r="E23" s="211"/>
      <c r="F23" s="211"/>
      <c r="G23" s="211"/>
      <c r="H23" s="211"/>
      <c r="I23" s="97">
        <f>SUM(I17:I22)</f>
        <v>1190886</v>
      </c>
      <c r="J23" s="212">
        <f>SUM(J17:J22)</f>
        <v>1388389</v>
      </c>
      <c r="K23" s="212"/>
      <c r="M23" s="73"/>
      <c r="N23" s="73"/>
      <c r="O23" s="73"/>
      <c r="P23" s="73"/>
      <c r="Q23" s="73"/>
      <c r="R23" s="73"/>
      <c r="S23" s="73"/>
      <c r="T23" s="73"/>
      <c r="U23" s="73"/>
      <c r="V23" s="73"/>
      <c r="X23" s="92"/>
      <c r="Y23" s="88"/>
      <c r="Z23" s="94"/>
      <c r="AA23" s="93"/>
    </row>
    <row r="24" spans="1:27" ht="24" customHeight="1" x14ac:dyDescent="0.25">
      <c r="A24" s="47">
        <v>3</v>
      </c>
      <c r="B24" s="213" t="s">
        <v>58</v>
      </c>
      <c r="C24" s="213"/>
      <c r="D24" s="213"/>
      <c r="E24" s="213"/>
      <c r="F24" s="213"/>
      <c r="G24" s="213"/>
      <c r="H24" s="213"/>
      <c r="I24" s="213"/>
      <c r="J24" s="213"/>
      <c r="K24" s="213"/>
      <c r="M24" s="73"/>
      <c r="N24" s="73"/>
      <c r="O24" s="73"/>
      <c r="P24" s="73"/>
      <c r="Q24" s="73"/>
      <c r="R24" s="73"/>
      <c r="S24" s="73"/>
      <c r="T24" s="73"/>
      <c r="U24" s="73"/>
      <c r="V24" s="73"/>
      <c r="X24" s="91"/>
      <c r="Y24" s="88"/>
      <c r="Z24" s="94"/>
      <c r="AA24" s="93"/>
    </row>
    <row r="25" spans="1:27" ht="12.75" customHeight="1" x14ac:dyDescent="0.25">
      <c r="A25" s="47"/>
      <c r="B25" s="213" t="s">
        <v>80</v>
      </c>
      <c r="C25" s="214"/>
      <c r="D25" s="214"/>
      <c r="E25" s="214"/>
      <c r="F25" s="214"/>
      <c r="G25" s="214"/>
      <c r="H25" s="214"/>
      <c r="I25" s="98">
        <v>70</v>
      </c>
      <c r="J25" s="215">
        <v>70</v>
      </c>
      <c r="K25" s="216"/>
      <c r="M25" s="73"/>
      <c r="N25" s="73"/>
      <c r="O25" s="73"/>
      <c r="P25" s="73"/>
      <c r="Q25" s="73"/>
      <c r="R25" s="73"/>
      <c r="S25" s="73"/>
      <c r="T25" s="73"/>
      <c r="U25" s="73"/>
      <c r="V25" s="73"/>
    </row>
    <row r="26" spans="1:27" x14ac:dyDescent="0.25">
      <c r="A26" s="15" t="s">
        <v>59</v>
      </c>
      <c r="B26" s="205" t="s">
        <v>39</v>
      </c>
      <c r="C26" s="205"/>
      <c r="D26" s="205"/>
      <c r="E26" s="205"/>
      <c r="F26" s="205"/>
      <c r="G26" s="205"/>
      <c r="H26" s="205"/>
      <c r="I26" s="96">
        <v>155120</v>
      </c>
      <c r="J26" s="206">
        <v>155120</v>
      </c>
      <c r="K26" s="207">
        <v>155120</v>
      </c>
      <c r="M26" s="73"/>
      <c r="N26" s="73"/>
      <c r="O26" s="73"/>
      <c r="P26" s="73"/>
      <c r="Q26" s="73"/>
      <c r="R26" s="73"/>
      <c r="S26" s="73"/>
      <c r="T26" s="73"/>
      <c r="U26" s="73"/>
      <c r="V26" s="73"/>
    </row>
    <row r="27" spans="1:27" x14ac:dyDescent="0.25">
      <c r="A27" s="15" t="s">
        <v>60</v>
      </c>
      <c r="B27" s="205" t="s">
        <v>41</v>
      </c>
      <c r="C27" s="205"/>
      <c r="D27" s="205"/>
      <c r="E27" s="205"/>
      <c r="F27" s="205"/>
      <c r="G27" s="205"/>
      <c r="H27" s="205"/>
      <c r="I27" s="96">
        <v>26180</v>
      </c>
      <c r="J27" s="206">
        <v>27680</v>
      </c>
      <c r="K27" s="207">
        <v>26180</v>
      </c>
      <c r="M27" s="73"/>
      <c r="N27" s="73"/>
      <c r="O27" s="73"/>
      <c r="P27" s="73"/>
      <c r="Q27" s="73"/>
      <c r="R27" s="73"/>
      <c r="S27" s="73"/>
      <c r="T27" s="73"/>
      <c r="U27" s="73"/>
      <c r="V27" s="73"/>
    </row>
    <row r="28" spans="1:27" x14ac:dyDescent="0.25">
      <c r="A28" s="15" t="s">
        <v>61</v>
      </c>
      <c r="B28" s="205" t="s">
        <v>43</v>
      </c>
      <c r="C28" s="205"/>
      <c r="D28" s="205"/>
      <c r="E28" s="205"/>
      <c r="F28" s="205"/>
      <c r="G28" s="205"/>
      <c r="H28" s="205"/>
      <c r="I28" s="96">
        <v>980</v>
      </c>
      <c r="J28" s="206">
        <v>980</v>
      </c>
      <c r="K28" s="207">
        <v>980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</row>
    <row r="29" spans="1:27" x14ac:dyDescent="0.25">
      <c r="A29" s="15" t="s">
        <v>62</v>
      </c>
      <c r="B29" s="205" t="s">
        <v>45</v>
      </c>
      <c r="C29" s="205"/>
      <c r="D29" s="205"/>
      <c r="E29" s="205"/>
      <c r="F29" s="205"/>
      <c r="G29" s="205"/>
      <c r="H29" s="205"/>
      <c r="I29" s="96">
        <v>1050</v>
      </c>
      <c r="J29" s="206">
        <v>1050</v>
      </c>
      <c r="K29" s="207">
        <v>1050</v>
      </c>
      <c r="M29" s="73"/>
      <c r="N29" s="73"/>
      <c r="O29" s="73"/>
      <c r="P29" s="73"/>
      <c r="Q29" s="73"/>
      <c r="R29" s="73"/>
      <c r="S29" s="73"/>
      <c r="T29" s="73"/>
      <c r="U29" s="73"/>
      <c r="V29" s="73"/>
    </row>
    <row r="30" spans="1:27" x14ac:dyDescent="0.25">
      <c r="A30" s="15" t="s">
        <v>63</v>
      </c>
      <c r="B30" s="205" t="s">
        <v>47</v>
      </c>
      <c r="C30" s="205"/>
      <c r="D30" s="205"/>
      <c r="E30" s="205"/>
      <c r="F30" s="205"/>
      <c r="G30" s="205"/>
      <c r="H30" s="205"/>
      <c r="I30" s="96">
        <v>350</v>
      </c>
      <c r="J30" s="206">
        <v>350</v>
      </c>
      <c r="K30" s="207">
        <v>350</v>
      </c>
      <c r="M30" s="73"/>
      <c r="N30" s="73"/>
      <c r="O30" s="73"/>
      <c r="P30" s="73"/>
      <c r="Q30" s="73"/>
      <c r="R30" s="73"/>
      <c r="S30" s="73"/>
      <c r="T30" s="73"/>
      <c r="U30" s="73"/>
      <c r="V30" s="73"/>
    </row>
    <row r="31" spans="1:27" x14ac:dyDescent="0.25">
      <c r="A31" s="15" t="s">
        <v>64</v>
      </c>
      <c r="B31" s="208" t="s">
        <v>65</v>
      </c>
      <c r="C31" s="208"/>
      <c r="D31" s="208"/>
      <c r="E31" s="208"/>
      <c r="F31" s="208"/>
      <c r="G31" s="208"/>
      <c r="H31" s="208"/>
      <c r="I31" s="96">
        <v>17360</v>
      </c>
      <c r="J31" s="206">
        <v>33502</v>
      </c>
      <c r="K31" s="207">
        <v>8608</v>
      </c>
      <c r="M31" s="73"/>
      <c r="N31" s="73"/>
      <c r="O31" s="73"/>
      <c r="P31" s="73"/>
      <c r="Q31" s="73"/>
      <c r="R31" s="73"/>
      <c r="S31" s="73"/>
      <c r="T31" s="73"/>
      <c r="U31" s="73"/>
      <c r="V31" s="73"/>
    </row>
    <row r="32" spans="1:27" x14ac:dyDescent="0.25">
      <c r="A32" s="15"/>
      <c r="B32" s="209" t="s">
        <v>50</v>
      </c>
      <c r="C32" s="209"/>
      <c r="D32" s="209"/>
      <c r="E32" s="209"/>
      <c r="F32" s="209"/>
      <c r="G32" s="209"/>
      <c r="H32" s="209"/>
      <c r="I32" s="25">
        <f>SUM(I26:I31)</f>
        <v>201040</v>
      </c>
      <c r="J32" s="210">
        <f>SUM(J26:J31)</f>
        <v>218682</v>
      </c>
      <c r="K32" s="210"/>
      <c r="M32" s="73"/>
      <c r="N32" s="73"/>
      <c r="O32" s="73"/>
      <c r="P32" s="73"/>
      <c r="Q32" s="73"/>
      <c r="R32" s="73"/>
      <c r="S32" s="73"/>
      <c r="T32" s="73"/>
      <c r="U32" s="73"/>
      <c r="V32" s="73"/>
    </row>
    <row r="33" spans="1:28" ht="15.75" x14ac:dyDescent="0.25">
      <c r="A33" s="15"/>
      <c r="B33" s="203" t="s">
        <v>22</v>
      </c>
      <c r="C33" s="203"/>
      <c r="D33" s="203"/>
      <c r="E33" s="203"/>
      <c r="F33" s="203"/>
      <c r="G33" s="203"/>
      <c r="H33" s="203"/>
      <c r="I33" s="25">
        <f>I14+I23+I32</f>
        <v>1946686</v>
      </c>
      <c r="J33" s="204">
        <f>J14+J23+J32</f>
        <v>2415624</v>
      </c>
      <c r="K33" s="204"/>
    </row>
    <row r="34" spans="1:28" x14ac:dyDescent="0.25">
      <c r="A34" s="12"/>
      <c r="B34" s="13"/>
      <c r="C34" s="13"/>
      <c r="D34" s="13"/>
      <c r="E34" s="13"/>
      <c r="F34" s="14"/>
      <c r="G34" s="14"/>
      <c r="H34" s="14"/>
      <c r="I34" s="14"/>
      <c r="J34" s="27"/>
      <c r="K34" s="27"/>
      <c r="Y34" s="87"/>
      <c r="Z34" s="87"/>
      <c r="AA34" s="87"/>
      <c r="AB34" s="87"/>
    </row>
    <row r="35" spans="1:28" x14ac:dyDescent="0.25">
      <c r="A35" s="12"/>
      <c r="B35" s="13"/>
      <c r="C35" s="13"/>
      <c r="D35" s="13"/>
      <c r="E35" s="13"/>
      <c r="F35" s="14"/>
      <c r="G35" s="14"/>
      <c r="H35" s="14"/>
      <c r="I35" s="14"/>
      <c r="J35" s="27"/>
      <c r="K35" s="27"/>
    </row>
    <row r="36" spans="1:28" x14ac:dyDescent="0.25">
      <c r="S36" s="86"/>
      <c r="T36" s="86"/>
      <c r="U36" s="86"/>
      <c r="V36" s="86"/>
    </row>
    <row r="37" spans="1:28" ht="16.5" customHeight="1" x14ac:dyDescent="0.25">
      <c r="M37" s="84"/>
      <c r="N37" s="85"/>
    </row>
  </sheetData>
  <mergeCells count="60">
    <mergeCell ref="M5:Q5"/>
    <mergeCell ref="S5:V5"/>
    <mergeCell ref="B12:H12"/>
    <mergeCell ref="B6:K6"/>
    <mergeCell ref="B7:H7"/>
    <mergeCell ref="B8:H8"/>
    <mergeCell ref="J8:K8"/>
    <mergeCell ref="B9:H9"/>
    <mergeCell ref="J9:K9"/>
    <mergeCell ref="B10:H10"/>
    <mergeCell ref="J10:K10"/>
    <mergeCell ref="B11:H11"/>
    <mergeCell ref="J11:K11"/>
    <mergeCell ref="J12:K12"/>
    <mergeCell ref="J7:K7"/>
    <mergeCell ref="A1:K1"/>
    <mergeCell ref="A3:J3"/>
    <mergeCell ref="A4:J4"/>
    <mergeCell ref="B5:H5"/>
    <mergeCell ref="J5:K5"/>
    <mergeCell ref="B19:H19"/>
    <mergeCell ref="J19:K19"/>
    <mergeCell ref="B16:H16"/>
    <mergeCell ref="B17:H17"/>
    <mergeCell ref="B18:H18"/>
    <mergeCell ref="J16:K16"/>
    <mergeCell ref="B15:K15"/>
    <mergeCell ref="J17:K17"/>
    <mergeCell ref="J18:K18"/>
    <mergeCell ref="B13:H13"/>
    <mergeCell ref="B14:H14"/>
    <mergeCell ref="J13:K13"/>
    <mergeCell ref="J14:K14"/>
    <mergeCell ref="B20:H20"/>
    <mergeCell ref="J20:K20"/>
    <mergeCell ref="B21:H21"/>
    <mergeCell ref="J21:K21"/>
    <mergeCell ref="B22:H22"/>
    <mergeCell ref="J22:K22"/>
    <mergeCell ref="B23:H23"/>
    <mergeCell ref="J23:K23"/>
    <mergeCell ref="B24:K24"/>
    <mergeCell ref="B25:H25"/>
    <mergeCell ref="B26:H26"/>
    <mergeCell ref="J26:K26"/>
    <mergeCell ref="J25:K25"/>
    <mergeCell ref="B27:H27"/>
    <mergeCell ref="J27:K27"/>
    <mergeCell ref="B28:H28"/>
    <mergeCell ref="J28:K28"/>
    <mergeCell ref="B29:H29"/>
    <mergeCell ref="J29:K29"/>
    <mergeCell ref="B33:H33"/>
    <mergeCell ref="J33:K33"/>
    <mergeCell ref="B30:H30"/>
    <mergeCell ref="J30:K30"/>
    <mergeCell ref="B31:H31"/>
    <mergeCell ref="J31:K31"/>
    <mergeCell ref="B32:H32"/>
    <mergeCell ref="J32:K3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U12" sqref="U12"/>
    </sheetView>
  </sheetViews>
  <sheetFormatPr defaultRowHeight="15" x14ac:dyDescent="0.25"/>
  <cols>
    <col min="1" max="1" width="11.5703125" customWidth="1"/>
    <col min="2" max="2" width="12.42578125" customWidth="1"/>
    <col min="3" max="3" width="11.7109375" customWidth="1"/>
    <col min="4" max="4" width="11.5703125" customWidth="1"/>
    <col min="5" max="5" width="10.85546875" customWidth="1"/>
    <col min="9" max="9" width="11.28515625" customWidth="1"/>
  </cols>
  <sheetData>
    <row r="1" spans="1:15" ht="30.75" customHeight="1" x14ac:dyDescent="0.25">
      <c r="A1" s="44" t="s">
        <v>23</v>
      </c>
      <c r="B1" s="6"/>
      <c r="C1" s="6"/>
      <c r="D1" s="6"/>
      <c r="E1" s="6"/>
      <c r="F1" s="6"/>
      <c r="G1" s="6"/>
      <c r="H1" s="6"/>
      <c r="I1" s="6"/>
      <c r="J1" s="18"/>
      <c r="K1" s="18"/>
    </row>
    <row r="2" spans="1:15" ht="55.5" customHeight="1" x14ac:dyDescent="0.25">
      <c r="A2" s="235" t="s">
        <v>24</v>
      </c>
      <c r="B2" s="235" t="s">
        <v>25</v>
      </c>
      <c r="C2" s="235" t="s">
        <v>32</v>
      </c>
      <c r="D2" s="235" t="s">
        <v>26</v>
      </c>
      <c r="E2" s="235" t="s">
        <v>27</v>
      </c>
      <c r="F2" s="235"/>
      <c r="G2" s="235"/>
      <c r="H2" s="235"/>
      <c r="I2" s="235"/>
      <c r="J2" s="235" t="s">
        <v>28</v>
      </c>
      <c r="K2" s="235"/>
    </row>
    <row r="3" spans="1:15" ht="84.75" customHeight="1" x14ac:dyDescent="0.25">
      <c r="A3" s="235"/>
      <c r="B3" s="235"/>
      <c r="C3" s="236"/>
      <c r="D3" s="236"/>
      <c r="E3" s="33" t="s">
        <v>66</v>
      </c>
      <c r="F3" s="38" t="s">
        <v>29</v>
      </c>
      <c r="G3" s="236" t="s">
        <v>30</v>
      </c>
      <c r="H3" s="237"/>
      <c r="I3" s="38" t="s">
        <v>31</v>
      </c>
      <c r="J3" s="236"/>
      <c r="K3" s="236"/>
    </row>
    <row r="4" spans="1:15" x14ac:dyDescent="0.25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230">
        <v>7</v>
      </c>
      <c r="H4" s="231"/>
      <c r="I4" s="30">
        <v>8</v>
      </c>
      <c r="J4" s="230">
        <v>9</v>
      </c>
      <c r="K4" s="231"/>
      <c r="O4" t="s">
        <v>120</v>
      </c>
    </row>
    <row r="5" spans="1:15" ht="15.75" x14ac:dyDescent="0.25">
      <c r="A5" s="59">
        <v>616</v>
      </c>
      <c r="B5" s="58">
        <v>523</v>
      </c>
      <c r="C5" s="60">
        <v>529</v>
      </c>
      <c r="D5" s="61">
        <v>515</v>
      </c>
      <c r="E5" s="62">
        <v>3</v>
      </c>
      <c r="F5" s="63">
        <v>0</v>
      </c>
      <c r="G5" s="232">
        <v>7</v>
      </c>
      <c r="H5" s="233"/>
      <c r="I5" s="63">
        <v>4</v>
      </c>
      <c r="J5" s="234">
        <v>0</v>
      </c>
      <c r="K5" s="234"/>
      <c r="O5" t="s">
        <v>118</v>
      </c>
    </row>
    <row r="6" spans="1:15" ht="15.75" x14ac:dyDescent="0.25">
      <c r="A6" s="36"/>
      <c r="O6" t="s">
        <v>119</v>
      </c>
    </row>
    <row r="7" spans="1:15" ht="15.75" x14ac:dyDescent="0.25">
      <c r="A7" s="228" t="s">
        <v>106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5" x14ac:dyDescent="0.25">
      <c r="A8" s="229" t="s">
        <v>98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</row>
    <row r="9" spans="1:15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5" ht="15.75" x14ac:dyDescent="0.25">
      <c r="A10" s="228" t="s">
        <v>130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5" ht="15.75" x14ac:dyDescent="0.25">
      <c r="A11" s="26" t="s">
        <v>128</v>
      </c>
      <c r="B11" s="27"/>
      <c r="C11" s="27"/>
      <c r="D11" s="27"/>
      <c r="E11" s="27"/>
      <c r="F11" s="28"/>
      <c r="G11" s="28"/>
      <c r="H11" s="29"/>
      <c r="I11" s="29"/>
      <c r="J11" s="27"/>
      <c r="K11" s="27"/>
    </row>
    <row r="12" spans="1:15" ht="15.75" x14ac:dyDescent="0.25">
      <c r="A12" s="89"/>
      <c r="B12" s="90"/>
      <c r="C12" s="90"/>
      <c r="D12" s="27"/>
      <c r="E12" s="27"/>
      <c r="F12" s="28"/>
      <c r="G12" s="28"/>
      <c r="H12" s="29"/>
      <c r="I12" s="29"/>
      <c r="J12" s="27"/>
      <c r="K12" s="27"/>
    </row>
  </sheetData>
  <mergeCells count="15">
    <mergeCell ref="J2:K2"/>
    <mergeCell ref="G3:H3"/>
    <mergeCell ref="J3:K3"/>
    <mergeCell ref="A2:A3"/>
    <mergeCell ref="B2:B3"/>
    <mergeCell ref="C2:C3"/>
    <mergeCell ref="D2:D3"/>
    <mergeCell ref="E2:I2"/>
    <mergeCell ref="A7:K7"/>
    <mergeCell ref="A8:K8"/>
    <mergeCell ref="A10:K10"/>
    <mergeCell ref="G4:H4"/>
    <mergeCell ref="J4:K4"/>
    <mergeCell ref="G5:H5"/>
    <mergeCell ref="J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Титульник</vt:lpstr>
      <vt:lpstr>Часть 3.1</vt:lpstr>
      <vt:lpstr>Часть 3.2</vt:lpstr>
      <vt:lpstr>Часть 2 соц.услуги</vt:lpstr>
      <vt:lpstr>Часть 3 заполняемость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2021-01-14T08:53:45Z</dcterms:modified>
</cp:coreProperties>
</file>